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yanJBuck\Desktop\"/>
    </mc:Choice>
  </mc:AlternateContent>
  <xr:revisionPtr revIDLastSave="0" documentId="13_ncr:1_{DA5DC8F0-872B-4128-B94A-A28692359F3F}" xr6:coauthVersionLast="47" xr6:coauthVersionMax="47" xr10:uidLastSave="{00000000-0000-0000-0000-000000000000}"/>
  <bookViews>
    <workbookView xWindow="3315" yWindow="2850" windowWidth="19935" windowHeight="15210" xr2:uid="{00000000-000D-0000-FFFF-FFFF00000000}"/>
  </bookViews>
  <sheets>
    <sheet name="NZ 2023" sheetId="6" r:id="rId1"/>
    <sheet name="OES N-S 2023" sheetId="4" r:id="rId2"/>
  </sheets>
  <definedNames>
    <definedName name="_xlnm.Print_Area" localSheetId="0">'NZ 2023'!$A$1:$I$58</definedName>
    <definedName name="_xlnm.Print_Titles" localSheetId="0">'NZ 2023'!$2:$2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4" l="1"/>
  <c r="A6" i="6"/>
  <c r="B6" i="6" s="1"/>
  <c r="C7" i="6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B62" i="6"/>
  <c r="C62" i="6"/>
  <c r="D62" i="6"/>
  <c r="E62" i="6"/>
  <c r="F62" i="6"/>
  <c r="F71" i="6" s="1"/>
  <c r="G62" i="6"/>
  <c r="H62" i="6"/>
  <c r="B63" i="6"/>
  <c r="C63" i="6"/>
  <c r="D63" i="6"/>
  <c r="E63" i="6"/>
  <c r="F63" i="6"/>
  <c r="G63" i="6"/>
  <c r="H63" i="6"/>
  <c r="B64" i="6"/>
  <c r="C64" i="6"/>
  <c r="D64" i="6"/>
  <c r="E64" i="6"/>
  <c r="F64" i="6"/>
  <c r="G64" i="6"/>
  <c r="H64" i="6"/>
  <c r="B65" i="6"/>
  <c r="C65" i="6"/>
  <c r="D65" i="6"/>
  <c r="E65" i="6"/>
  <c r="F65" i="6"/>
  <c r="G65" i="6"/>
  <c r="H65" i="6"/>
  <c r="B66" i="6"/>
  <c r="C66" i="6"/>
  <c r="D66" i="6"/>
  <c r="E66" i="6"/>
  <c r="F66" i="6"/>
  <c r="G66" i="6"/>
  <c r="H66" i="6"/>
  <c r="B67" i="6"/>
  <c r="C67" i="6"/>
  <c r="D67" i="6"/>
  <c r="E67" i="6"/>
  <c r="F67" i="6"/>
  <c r="G67" i="6"/>
  <c r="H67" i="6"/>
  <c r="B68" i="6"/>
  <c r="C68" i="6"/>
  <c r="D68" i="6"/>
  <c r="E68" i="6"/>
  <c r="F68" i="6"/>
  <c r="G68" i="6"/>
  <c r="H68" i="6"/>
  <c r="B69" i="6"/>
  <c r="C69" i="6"/>
  <c r="D69" i="6"/>
  <c r="E69" i="6"/>
  <c r="F69" i="6"/>
  <c r="G69" i="6"/>
  <c r="H69" i="6"/>
  <c r="B70" i="6"/>
  <c r="C70" i="6"/>
  <c r="D70" i="6"/>
  <c r="E70" i="6"/>
  <c r="F70" i="6"/>
  <c r="G70" i="6"/>
  <c r="H70" i="6"/>
  <c r="E71" i="6"/>
  <c r="G71" i="6"/>
  <c r="H71" i="6"/>
  <c r="A6" i="4"/>
  <c r="A7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B5" i="4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C71" i="6" l="1"/>
  <c r="B71" i="6"/>
  <c r="D71" i="6"/>
  <c r="I70" i="6"/>
  <c r="I69" i="6"/>
  <c r="I68" i="6"/>
  <c r="I67" i="6"/>
  <c r="I66" i="6"/>
  <c r="I65" i="6"/>
  <c r="I64" i="6"/>
  <c r="I63" i="6"/>
  <c r="I62" i="6"/>
  <c r="A7" i="6"/>
  <c r="B7" i="6" l="1"/>
  <c r="A8" i="6"/>
  <c r="A9" i="6" l="1"/>
  <c r="B8" i="6"/>
  <c r="B9" i="6" l="1"/>
  <c r="A10" i="6"/>
  <c r="B10" i="6" l="1"/>
  <c r="A11" i="6"/>
  <c r="A12" i="6" l="1"/>
  <c r="B11" i="6"/>
  <c r="B12" i="6" l="1"/>
  <c r="A13" i="6"/>
  <c r="B13" i="6" l="1"/>
  <c r="A14" i="6"/>
  <c r="B14" i="6" l="1"/>
  <c r="A15" i="6"/>
  <c r="B15" i="6" l="1"/>
  <c r="A16" i="6"/>
  <c r="A17" i="6" l="1"/>
  <c r="B16" i="6"/>
  <c r="B17" i="6" l="1"/>
  <c r="A18" i="6"/>
  <c r="B18" i="6" l="1"/>
  <c r="A19" i="6"/>
  <c r="A20" i="6" l="1"/>
  <c r="B19" i="6"/>
  <c r="B20" i="6" l="1"/>
  <c r="A21" i="6"/>
  <c r="B21" i="6" l="1"/>
  <c r="A22" i="6"/>
  <c r="B22" i="6" l="1"/>
  <c r="A23" i="6"/>
  <c r="B23" i="6" l="1"/>
  <c r="A24" i="6"/>
  <c r="A25" i="6" l="1"/>
  <c r="B24" i="6"/>
  <c r="B25" i="6" l="1"/>
  <c r="A26" i="6"/>
  <c r="B26" i="6" l="1"/>
  <c r="A27" i="6"/>
  <c r="A28" i="6" l="1"/>
  <c r="B27" i="6"/>
  <c r="B28" i="6" l="1"/>
  <c r="A29" i="6"/>
  <c r="B29" i="6" l="1"/>
  <c r="A30" i="6"/>
  <c r="B30" i="6" l="1"/>
  <c r="A31" i="6"/>
  <c r="B31" i="6" l="1"/>
  <c r="A32" i="6"/>
  <c r="A33" i="6" l="1"/>
  <c r="B32" i="6"/>
  <c r="B33" i="6" l="1"/>
  <c r="A34" i="6"/>
  <c r="B34" i="6" l="1"/>
  <c r="A35" i="6"/>
  <c r="A36" i="6" l="1"/>
  <c r="B35" i="6"/>
  <c r="B36" i="6" l="1"/>
  <c r="A37" i="6"/>
  <c r="B37" i="6" l="1"/>
  <c r="A38" i="6"/>
  <c r="B38" i="6" l="1"/>
  <c r="A39" i="6"/>
  <c r="B39" i="6" l="1"/>
  <c r="A40" i="6"/>
  <c r="A41" i="6" l="1"/>
  <c r="B40" i="6"/>
  <c r="B41" i="6" l="1"/>
  <c r="A42" i="6"/>
  <c r="B42" i="6" l="1"/>
  <c r="A43" i="6"/>
  <c r="A44" i="6" l="1"/>
  <c r="B43" i="6"/>
  <c r="B44" i="6" l="1"/>
  <c r="A45" i="6"/>
  <c r="B45" i="6" l="1"/>
  <c r="A46" i="6"/>
  <c r="B46" i="6" l="1"/>
  <c r="A47" i="6"/>
  <c r="B47" i="6" l="1"/>
  <c r="A48" i="6"/>
  <c r="A49" i="6" l="1"/>
  <c r="B48" i="6"/>
  <c r="B49" i="6" l="1"/>
  <c r="A50" i="6"/>
  <c r="B50" i="6" l="1"/>
  <c r="A51" i="6"/>
  <c r="A52" i="6" l="1"/>
  <c r="B51" i="6"/>
  <c r="B52" i="6" l="1"/>
  <c r="A53" i="6"/>
  <c r="B53" i="6" l="1"/>
  <c r="A54" i="6"/>
  <c r="B54" i="6" l="1"/>
  <c r="A55" i="6"/>
  <c r="B55" i="6" l="1"/>
  <c r="A56" i="6"/>
  <c r="A57" i="6" l="1"/>
  <c r="B57" i="6" s="1"/>
  <c r="B56" i="6"/>
</calcChain>
</file>

<file path=xl/sharedStrings.xml><?xml version="1.0" encoding="utf-8"?>
<sst xmlns="http://schemas.openxmlformats.org/spreadsheetml/2006/main" count="1132" uniqueCount="62">
  <si>
    <t>2023 NZ /OES Strike Team Leader, OP Area Priority Rotation, and Communication Center Rotation</t>
  </si>
  <si>
    <t>OCS</t>
  </si>
  <si>
    <t>&lt;-HIGHLIGHT Duty Rotation:</t>
  </si>
  <si>
    <t>OES Type 3</t>
  </si>
  <si>
    <t>OES Type 1</t>
  </si>
  <si>
    <t>0800 to 0800</t>
  </si>
  <si>
    <t>NZ ST DUTY</t>
  </si>
  <si>
    <t>North = 
All units and chiefs from North Zone Agencies</t>
  </si>
  <si>
    <t>North / Central = 
Combined units and chiefs from North &amp; Central Zone Agencies</t>
  </si>
  <si>
    <t>Communications Center</t>
  </si>
  <si>
    <t>Dates</t>
  </si>
  <si>
    <t>Week</t>
  </si>
  <si>
    <t>NZ Primary</t>
  </si>
  <si>
    <t>NZ Secondary</t>
  </si>
  <si>
    <t>Primary Team</t>
  </si>
  <si>
    <t>Primary STEN</t>
  </si>
  <si>
    <t>Secondary STEN</t>
  </si>
  <si>
    <t>* Primary</t>
  </si>
  <si>
    <t>* Secondary</t>
  </si>
  <si>
    <t>RSF</t>
  </si>
  <si>
    <t>North</t>
  </si>
  <si>
    <t>SMC</t>
  </si>
  <si>
    <t>ESC</t>
  </si>
  <si>
    <t>Metro</t>
  </si>
  <si>
    <t>SMG</t>
  </si>
  <si>
    <t>LMS</t>
  </si>
  <si>
    <t>VTA</t>
  </si>
  <si>
    <t>CBD</t>
  </si>
  <si>
    <t>South</t>
  </si>
  <si>
    <t>North / Central</t>
  </si>
  <si>
    <t>NCF</t>
  </si>
  <si>
    <t>LKS</t>
  </si>
  <si>
    <t>SNT</t>
  </si>
  <si>
    <t>ENC</t>
  </si>
  <si>
    <t>VTA*</t>
  </si>
  <si>
    <t>*VTA IPO RSF</t>
  </si>
  <si>
    <t>RSF*</t>
  </si>
  <si>
    <t>*RSF IPO VTA</t>
  </si>
  <si>
    <t>NZ</t>
  </si>
  <si>
    <t>OES Type III</t>
  </si>
  <si>
    <t>Comm Center</t>
  </si>
  <si>
    <t>TOTAL</t>
  </si>
  <si>
    <t>Primary</t>
  </si>
  <si>
    <t>Secondary</t>
  </si>
  <si>
    <t>MCP</t>
  </si>
  <si>
    <t>NONE</t>
  </si>
  <si>
    <t>2023 OES Type 1 and Type 3 Strike Team and Leader Rotations</t>
  </si>
  <si>
    <t>South = 
All units and chiefs from Metro Zone Agencies</t>
  </si>
  <si>
    <t>South = 
Combined units and chiefs from Metro &amp; Central Zone Agencies</t>
  </si>
  <si>
    <t>CHV</t>
  </si>
  <si>
    <t>SND</t>
  </si>
  <si>
    <t>ELC</t>
  </si>
  <si>
    <t>POW</t>
  </si>
  <si>
    <t>NAT</t>
  </si>
  <si>
    <t>NCF*</t>
  </si>
  <si>
    <t>*NCF IPO VTA - NZ Primary</t>
  </si>
  <si>
    <t>*NCF IPO VTA - OES Type 1 Primary</t>
  </si>
  <si>
    <t>*VTA IPO NCF - NZ Secondary</t>
  </si>
  <si>
    <t>*VTA IPO NCF - OES Type 1 Primary</t>
  </si>
  <si>
    <t>*VTA IPO NCF - OES Type 1 Secondary</t>
  </si>
  <si>
    <t>HTL*</t>
  </si>
  <si>
    <t>*HTL IPO VTA - OES Type 1 Secondary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</si>
</sst>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3" borderId="17" xfId="0" applyFill="1" applyBorder="1" applyAlignment="1">
      <alignment horizontal="center"/>
    </xf>
    <xf numFmtId="14" fontId="0" fillId="8" borderId="5" xfId="0" applyNumberFormat="1" applyFill="1" applyBorder="1" applyAlignment="1">
      <alignment horizontal="center"/>
    </xf>
    <xf numFmtId="0" fontId="0" fillId="8" borderId="0" xfId="0" applyFill="1"/>
    <xf numFmtId="0" fontId="0" fillId="8" borderId="16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3" fillId="8" borderId="1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0" fontId="0" fillId="0" borderId="20" xfId="0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7" borderId="0" xfId="0" applyFill="1"/>
    <xf numFmtId="0" fontId="1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9" borderId="19" xfId="0" applyFill="1" applyBorder="1"/>
    <xf numFmtId="0" fontId="0" fillId="9" borderId="19" xfId="0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1" fillId="0" borderId="19" xfId="0" applyFont="1" applyBorder="1"/>
    <xf numFmtId="0" fontId="1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164" fontId="8" fillId="7" borderId="0" xfId="0" applyNumberFormat="1" applyFont="1" applyFill="1" applyAlignment="1">
      <alignment horizontal="center"/>
    </xf>
    <xf numFmtId="164" fontId="0" fillId="7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9" fillId="11" borderId="22" xfId="0" applyFont="1" applyFill="1" applyBorder="1" applyAlignment="1">
      <alignment horizontal="center"/>
    </xf>
    <xf numFmtId="0" fontId="9" fillId="10" borderId="2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0" fillId="12" borderId="6" xfId="0" applyNumberFormat="1" applyFill="1" applyBorder="1" applyAlignment="1">
      <alignment horizontal="center"/>
    </xf>
    <xf numFmtId="164" fontId="0" fillId="12" borderId="7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9" fillId="11" borderId="23" xfId="0" applyFont="1" applyFill="1" applyBorder="1" applyAlignment="1">
      <alignment horizontal="center"/>
    </xf>
    <xf numFmtId="0" fontId="9" fillId="10" borderId="2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14" fontId="0" fillId="12" borderId="4" xfId="0" applyNumberFormat="1" applyFill="1" applyBorder="1" applyAlignment="1">
      <alignment horizontal="center"/>
    </xf>
    <xf numFmtId="164" fontId="0" fillId="12" borderId="10" xfId="0" applyNumberFormat="1" applyFill="1" applyBorder="1" applyAlignment="1">
      <alignment horizontal="center"/>
    </xf>
    <xf numFmtId="0" fontId="9" fillId="11" borderId="0" xfId="0" applyFont="1" applyFill="1" applyAlignment="1">
      <alignment horizontal="center"/>
    </xf>
    <xf numFmtId="0" fontId="9" fillId="11" borderId="19" xfId="0" applyFont="1" applyFill="1" applyBorder="1" applyAlignment="1">
      <alignment horizontal="center"/>
    </xf>
    <xf numFmtId="0" fontId="9" fillId="10" borderId="0" xfId="0" applyFont="1" applyFill="1" applyAlignment="1">
      <alignment horizontal="center"/>
    </xf>
    <xf numFmtId="0" fontId="0" fillId="2" borderId="24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9" fillId="10" borderId="26" xfId="0" applyFon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9" fillId="10" borderId="28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14" fontId="0" fillId="12" borderId="8" xfId="0" applyNumberFormat="1" applyFill="1" applyBorder="1" applyAlignment="1">
      <alignment horizontal="center"/>
    </xf>
    <xf numFmtId="164" fontId="11" fillId="12" borderId="25" xfId="0" quotePrefix="1" applyNumberFormat="1" applyFont="1" applyFill="1" applyBorder="1" applyAlignment="1">
      <alignment horizontal="center"/>
    </xf>
    <xf numFmtId="0" fontId="12" fillId="13" borderId="29" xfId="0" applyFont="1" applyFill="1" applyBorder="1" applyAlignment="1">
      <alignment horizontal="center"/>
    </xf>
    <xf numFmtId="0" fontId="12" fillId="13" borderId="30" xfId="0" applyFont="1" applyFill="1" applyBorder="1" applyAlignment="1">
      <alignment horizontal="center"/>
    </xf>
    <xf numFmtId="0" fontId="1" fillId="14" borderId="11" xfId="0" applyFont="1" applyFill="1" applyBorder="1" applyAlignment="1">
      <alignment horizontal="center"/>
    </xf>
    <xf numFmtId="0" fontId="1" fillId="14" borderId="12" xfId="0" applyFont="1" applyFill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18" xfId="0" applyBorder="1"/>
    <xf numFmtId="0" fontId="0" fillId="0" borderId="34" xfId="0" applyBorder="1"/>
    <xf numFmtId="0" fontId="17" fillId="0" borderId="18" xfId="0" applyFont="1" applyBorder="1"/>
    <xf numFmtId="0" fontId="17" fillId="0" borderId="13" xfId="0" applyFont="1" applyBorder="1" applyAlignment="1">
      <alignment horizontal="left" vertical="center"/>
    </xf>
    <xf numFmtId="0" fontId="0" fillId="15" borderId="35" xfId="0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164" fontId="14" fillId="0" borderId="30" xfId="0" applyNumberFormat="1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164" fontId="10" fillId="0" borderId="15" xfId="0" quotePrefix="1" applyNumberFormat="1" applyFont="1" applyBorder="1" applyAlignment="1">
      <alignment horizontal="center"/>
    </xf>
    <xf numFmtId="164" fontId="10" fillId="0" borderId="32" xfId="0" quotePrefix="1" applyNumberFormat="1" applyFont="1" applyBorder="1" applyAlignment="1">
      <alignment horizontal="center"/>
    </xf>
    <xf numFmtId="0" fontId="7" fillId="13" borderId="15" xfId="0" applyFont="1" applyFill="1" applyBorder="1" applyAlignment="1">
      <alignment horizontal="center"/>
    </xf>
    <xf numFmtId="0" fontId="7" fillId="13" borderId="14" xfId="0" applyFont="1" applyFill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/>
    </xf>
    <xf numFmtId="0" fontId="2" fillId="14" borderId="25" xfId="0" applyFont="1" applyFill="1" applyBorder="1" applyAlignment="1">
      <alignment horizontal="center" vertical="center" wrapText="1"/>
    </xf>
    <xf numFmtId="0" fontId="2" fillId="14" borderId="32" xfId="0" applyFont="1" applyFill="1" applyBorder="1" applyAlignment="1">
      <alignment horizontal="center" vertical="center"/>
    </xf>
    <xf numFmtId="0" fontId="16" fillId="7" borderId="13" xfId="0" applyFont="1" applyFill="1" applyBorder="1" applyAlignment="1">
      <alignment horizontal="center" vertical="center"/>
    </xf>
    <xf numFmtId="0" fontId="16" fillId="7" borderId="34" xfId="0" applyFont="1" applyFill="1" applyBorder="1" applyAlignment="1">
      <alignment horizontal="center" vertical="center"/>
    </xf>
    <xf numFmtId="0" fontId="16" fillId="7" borderId="18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5"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65653-6D94-4F6E-BA13-3BE9D88E59BC}">
  <sheetPr>
    <pageSetUpPr fitToPage="1"/>
  </sheetPr>
  <dimension ref="A1:N71"/>
  <sheetViews>
    <sheetView showGridLines="0" tabSelected="1" topLeftCell="A3" zoomScale="82" zoomScaleNormal="82" workbookViewId="0">
      <selection activeCell="K32" sqref="K32"/>
    </sheetView>
  </sheetViews>
  <sheetFormatPr defaultRowHeight="15" x14ac:dyDescent="0.25"/>
  <cols>
    <col min="1" max="1" width="9.5703125" style="44" customWidth="1"/>
    <col min="2" max="2" width="11.42578125" style="44" customWidth="1"/>
    <col min="3" max="3" width="9.42578125" customWidth="1"/>
    <col min="4" max="4" width="12.85546875" customWidth="1"/>
    <col min="5" max="5" width="12.5703125" customWidth="1"/>
    <col min="6" max="6" width="15.140625" style="44" customWidth="1"/>
    <col min="7" max="7" width="12.7109375" customWidth="1"/>
    <col min="8" max="8" width="14.7109375" customWidth="1"/>
    <col min="9" max="9" width="14.7109375" style="1" customWidth="1"/>
    <col min="10" max="10" width="13" style="1" customWidth="1"/>
    <col min="11" max="11" width="15.42578125" customWidth="1"/>
    <col min="12" max="12" width="16.7109375" customWidth="1"/>
    <col min="13" max="13" width="13.28515625" customWidth="1"/>
    <col min="14" max="14" width="13.140625" customWidth="1"/>
    <col min="15" max="15" width="10.7109375" customWidth="1"/>
  </cols>
  <sheetData>
    <row r="1" spans="1:13" ht="24" customHeight="1" thickBot="1" x14ac:dyDescent="0.3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46.5" customHeight="1" thickBot="1" x14ac:dyDescent="0.3">
      <c r="A2" s="94" t="s">
        <v>1</v>
      </c>
      <c r="B2" s="93" t="s">
        <v>2</v>
      </c>
      <c r="C2" s="92"/>
      <c r="D2" s="91"/>
      <c r="E2" s="90"/>
      <c r="F2" s="111" t="s">
        <v>3</v>
      </c>
      <c r="G2" s="112"/>
      <c r="H2" s="113"/>
      <c r="I2" s="111" t="s">
        <v>4</v>
      </c>
      <c r="J2" s="112"/>
      <c r="K2" s="113"/>
    </row>
    <row r="3" spans="1:13" ht="51" customHeight="1" thickBot="1" x14ac:dyDescent="0.3">
      <c r="A3" s="99" t="s">
        <v>5</v>
      </c>
      <c r="B3" s="100"/>
      <c r="C3" s="103" t="s">
        <v>6</v>
      </c>
      <c r="D3" s="104"/>
      <c r="E3" s="105"/>
      <c r="F3" s="89"/>
      <c r="G3" s="109" t="s">
        <v>7</v>
      </c>
      <c r="H3" s="110"/>
      <c r="J3" s="107" t="s">
        <v>8</v>
      </c>
      <c r="K3" s="108"/>
      <c r="L3" s="101" t="s">
        <v>9</v>
      </c>
      <c r="M3" s="102"/>
    </row>
    <row r="4" spans="1:13" ht="17.25" customHeight="1" thickBot="1" x14ac:dyDescent="0.3">
      <c r="A4" s="97" t="s">
        <v>10</v>
      </c>
      <c r="B4" s="98"/>
      <c r="C4" s="88" t="s">
        <v>11</v>
      </c>
      <c r="D4" s="87" t="s">
        <v>12</v>
      </c>
      <c r="E4" s="87" t="s">
        <v>13</v>
      </c>
      <c r="F4" s="15" t="s">
        <v>14</v>
      </c>
      <c r="G4" s="86" t="s">
        <v>15</v>
      </c>
      <c r="H4" s="85" t="s">
        <v>16</v>
      </c>
      <c r="I4" s="15" t="s">
        <v>14</v>
      </c>
      <c r="J4" s="14" t="s">
        <v>15</v>
      </c>
      <c r="K4" s="13" t="s">
        <v>16</v>
      </c>
      <c r="L4" s="84" t="s">
        <v>17</v>
      </c>
      <c r="M4" s="83" t="s">
        <v>18</v>
      </c>
    </row>
    <row r="5" spans="1:13" ht="17.25" customHeight="1" x14ac:dyDescent="0.25">
      <c r="A5" s="82">
        <v>44928</v>
      </c>
      <c r="B5" s="81">
        <v>44934</v>
      </c>
      <c r="C5" s="80">
        <v>1</v>
      </c>
      <c r="D5" s="79" t="s">
        <v>19</v>
      </c>
      <c r="E5" s="72" t="s">
        <v>1</v>
      </c>
      <c r="F5" s="9" t="s">
        <v>20</v>
      </c>
      <c r="G5" s="8" t="s">
        <v>21</v>
      </c>
      <c r="H5" s="7" t="s">
        <v>22</v>
      </c>
      <c r="I5" s="12" t="s">
        <v>23</v>
      </c>
      <c r="J5" s="8" t="s">
        <v>24</v>
      </c>
      <c r="K5" s="7" t="s">
        <v>25</v>
      </c>
      <c r="L5" s="66" t="s">
        <v>26</v>
      </c>
      <c r="M5" s="78" t="s">
        <v>21</v>
      </c>
    </row>
    <row r="6" spans="1:13" ht="17.25" customHeight="1" x14ac:dyDescent="0.25">
      <c r="A6" s="71">
        <f t="shared" ref="A6:A37" si="0">(A5+7)</f>
        <v>44935</v>
      </c>
      <c r="B6" s="70">
        <f t="shared" ref="B6:B37" si="1">(A6+6)</f>
        <v>44941</v>
      </c>
      <c r="C6" s="69">
        <v>2</v>
      </c>
      <c r="D6" s="68" t="s">
        <v>22</v>
      </c>
      <c r="E6" s="67" t="s">
        <v>27</v>
      </c>
      <c r="F6" s="11" t="s">
        <v>28</v>
      </c>
      <c r="G6" s="8" t="s">
        <v>1</v>
      </c>
      <c r="H6" s="7" t="s">
        <v>21</v>
      </c>
      <c r="I6" s="10" t="s">
        <v>29</v>
      </c>
      <c r="J6" s="8" t="s">
        <v>26</v>
      </c>
      <c r="K6" s="7" t="s">
        <v>24</v>
      </c>
      <c r="L6" s="66" t="s">
        <v>1</v>
      </c>
      <c r="M6" s="65" t="s">
        <v>26</v>
      </c>
    </row>
    <row r="7" spans="1:13" ht="17.25" customHeight="1" x14ac:dyDescent="0.25">
      <c r="A7" s="71">
        <f t="shared" si="0"/>
        <v>44942</v>
      </c>
      <c r="B7" s="70">
        <f t="shared" si="1"/>
        <v>44948</v>
      </c>
      <c r="C7" s="69">
        <f t="shared" ref="C7:C38" si="2">(C6+1)</f>
        <v>3</v>
      </c>
      <c r="D7" s="68" t="s">
        <v>30</v>
      </c>
      <c r="E7" s="67" t="s">
        <v>22</v>
      </c>
      <c r="F7" s="9" t="s">
        <v>20</v>
      </c>
      <c r="G7" s="8" t="s">
        <v>19</v>
      </c>
      <c r="H7" s="7" t="s">
        <v>1</v>
      </c>
      <c r="I7" s="6" t="s">
        <v>23</v>
      </c>
      <c r="J7" s="8" t="s">
        <v>31</v>
      </c>
      <c r="K7" s="7" t="s">
        <v>26</v>
      </c>
      <c r="L7" s="66" t="s">
        <v>27</v>
      </c>
      <c r="M7" s="65" t="s">
        <v>1</v>
      </c>
    </row>
    <row r="8" spans="1:13" ht="17.25" customHeight="1" x14ac:dyDescent="0.25">
      <c r="A8" s="71">
        <f t="shared" si="0"/>
        <v>44949</v>
      </c>
      <c r="B8" s="70">
        <f t="shared" si="1"/>
        <v>44955</v>
      </c>
      <c r="C8" s="69">
        <f t="shared" si="2"/>
        <v>4</v>
      </c>
      <c r="D8" s="68" t="s">
        <v>1</v>
      </c>
      <c r="E8" s="67" t="s">
        <v>30</v>
      </c>
      <c r="F8" s="11" t="s">
        <v>28</v>
      </c>
      <c r="G8" s="8" t="s">
        <v>27</v>
      </c>
      <c r="H8" s="7" t="s">
        <v>19</v>
      </c>
      <c r="I8" s="10" t="s">
        <v>29</v>
      </c>
      <c r="J8" s="8" t="s">
        <v>32</v>
      </c>
      <c r="K8" s="7" t="s">
        <v>31</v>
      </c>
      <c r="L8" s="76" t="s">
        <v>30</v>
      </c>
      <c r="M8" s="65" t="s">
        <v>27</v>
      </c>
    </row>
    <row r="9" spans="1:13" ht="17.25" customHeight="1" x14ac:dyDescent="0.25">
      <c r="A9" s="71">
        <f t="shared" si="0"/>
        <v>44956</v>
      </c>
      <c r="B9" s="70">
        <f t="shared" si="1"/>
        <v>44962</v>
      </c>
      <c r="C9" s="69">
        <f t="shared" si="2"/>
        <v>5</v>
      </c>
      <c r="D9" s="68" t="s">
        <v>21</v>
      </c>
      <c r="E9" s="67" t="s">
        <v>19</v>
      </c>
      <c r="F9" s="9" t="s">
        <v>20</v>
      </c>
      <c r="G9" s="8" t="s">
        <v>22</v>
      </c>
      <c r="H9" s="7" t="s">
        <v>27</v>
      </c>
      <c r="I9" s="12" t="s">
        <v>23</v>
      </c>
      <c r="J9" s="8" t="s">
        <v>30</v>
      </c>
      <c r="K9" s="7" t="s">
        <v>32</v>
      </c>
      <c r="L9" s="66" t="s">
        <v>33</v>
      </c>
      <c r="M9" s="75" t="s">
        <v>30</v>
      </c>
    </row>
    <row r="10" spans="1:13" ht="17.25" customHeight="1" x14ac:dyDescent="0.25">
      <c r="A10" s="71">
        <f t="shared" si="0"/>
        <v>44963</v>
      </c>
      <c r="B10" s="70">
        <f t="shared" si="1"/>
        <v>44969</v>
      </c>
      <c r="C10" s="69">
        <f t="shared" si="2"/>
        <v>6</v>
      </c>
      <c r="D10" s="68" t="s">
        <v>27</v>
      </c>
      <c r="E10" s="67" t="s">
        <v>26</v>
      </c>
      <c r="F10" s="11" t="s">
        <v>28</v>
      </c>
      <c r="G10" s="8" t="s">
        <v>21</v>
      </c>
      <c r="H10" s="7" t="s">
        <v>22</v>
      </c>
      <c r="I10" s="10" t="s">
        <v>29</v>
      </c>
      <c r="J10" s="8" t="s">
        <v>25</v>
      </c>
      <c r="K10" s="7" t="s">
        <v>30</v>
      </c>
      <c r="L10" s="66" t="s">
        <v>19</v>
      </c>
      <c r="M10" s="65" t="s">
        <v>33</v>
      </c>
    </row>
    <row r="11" spans="1:13" ht="17.25" customHeight="1" x14ac:dyDescent="0.25">
      <c r="A11" s="71">
        <f t="shared" si="0"/>
        <v>44970</v>
      </c>
      <c r="B11" s="70">
        <f t="shared" si="1"/>
        <v>44976</v>
      </c>
      <c r="C11" s="69">
        <f t="shared" si="2"/>
        <v>7</v>
      </c>
      <c r="D11" s="68" t="s">
        <v>26</v>
      </c>
      <c r="E11" s="67" t="s">
        <v>33</v>
      </c>
      <c r="F11" s="9" t="s">
        <v>20</v>
      </c>
      <c r="G11" s="8" t="s">
        <v>1</v>
      </c>
      <c r="H11" s="7" t="s">
        <v>21</v>
      </c>
      <c r="I11" s="12" t="s">
        <v>23</v>
      </c>
      <c r="J11" s="8" t="s">
        <v>24</v>
      </c>
      <c r="K11" s="7" t="s">
        <v>25</v>
      </c>
      <c r="L11" s="66" t="s">
        <v>21</v>
      </c>
      <c r="M11" s="65" t="s">
        <v>19</v>
      </c>
    </row>
    <row r="12" spans="1:13" ht="17.25" customHeight="1" x14ac:dyDescent="0.25">
      <c r="A12" s="71">
        <f t="shared" si="0"/>
        <v>44977</v>
      </c>
      <c r="B12" s="70">
        <f t="shared" si="1"/>
        <v>44983</v>
      </c>
      <c r="C12" s="69">
        <f t="shared" si="2"/>
        <v>8</v>
      </c>
      <c r="D12" s="77" t="s">
        <v>22</v>
      </c>
      <c r="E12" s="67" t="s">
        <v>21</v>
      </c>
      <c r="F12" s="11" t="s">
        <v>28</v>
      </c>
      <c r="G12" s="8" t="s">
        <v>19</v>
      </c>
      <c r="H12" s="7" t="s">
        <v>1</v>
      </c>
      <c r="I12" s="10" t="s">
        <v>29</v>
      </c>
      <c r="J12" s="8" t="s">
        <v>26</v>
      </c>
      <c r="K12" s="7" t="s">
        <v>24</v>
      </c>
      <c r="L12" s="66" t="s">
        <v>26</v>
      </c>
      <c r="M12" s="65" t="s">
        <v>21</v>
      </c>
    </row>
    <row r="13" spans="1:13" ht="17.25" customHeight="1" x14ac:dyDescent="0.25">
      <c r="A13" s="71">
        <f t="shared" si="0"/>
        <v>44984</v>
      </c>
      <c r="B13" s="70">
        <f t="shared" si="1"/>
        <v>44990</v>
      </c>
      <c r="C13" s="69">
        <f t="shared" si="2"/>
        <v>9</v>
      </c>
      <c r="D13" s="68" t="s">
        <v>33</v>
      </c>
      <c r="E13" s="73" t="s">
        <v>1</v>
      </c>
      <c r="F13" s="9" t="s">
        <v>20</v>
      </c>
      <c r="G13" s="8" t="s">
        <v>27</v>
      </c>
      <c r="H13" s="7" t="s">
        <v>19</v>
      </c>
      <c r="I13" s="6" t="s">
        <v>23</v>
      </c>
      <c r="J13" s="8" t="s">
        <v>31</v>
      </c>
      <c r="K13" s="7" t="s">
        <v>26</v>
      </c>
      <c r="L13" s="66" t="s">
        <v>1</v>
      </c>
      <c r="M13" s="65" t="s">
        <v>26</v>
      </c>
    </row>
    <row r="14" spans="1:13" ht="17.25" customHeight="1" x14ac:dyDescent="0.25">
      <c r="A14" s="71">
        <f t="shared" si="0"/>
        <v>44991</v>
      </c>
      <c r="B14" s="70">
        <f t="shared" si="1"/>
        <v>44997</v>
      </c>
      <c r="C14" s="69">
        <f t="shared" si="2"/>
        <v>10</v>
      </c>
      <c r="D14" s="74" t="s">
        <v>30</v>
      </c>
      <c r="E14" s="73" t="s">
        <v>19</v>
      </c>
      <c r="F14" s="11" t="s">
        <v>28</v>
      </c>
      <c r="G14" s="8" t="s">
        <v>22</v>
      </c>
      <c r="H14" s="7" t="s">
        <v>27</v>
      </c>
      <c r="I14" s="10" t="s">
        <v>29</v>
      </c>
      <c r="J14" s="8" t="s">
        <v>32</v>
      </c>
      <c r="K14" s="7" t="s">
        <v>31</v>
      </c>
      <c r="L14" s="66" t="s">
        <v>27</v>
      </c>
      <c r="M14" s="65" t="s">
        <v>1</v>
      </c>
    </row>
    <row r="15" spans="1:13" ht="17.25" customHeight="1" x14ac:dyDescent="0.25">
      <c r="A15" s="71">
        <f t="shared" si="0"/>
        <v>44998</v>
      </c>
      <c r="B15" s="70">
        <f t="shared" si="1"/>
        <v>45004</v>
      </c>
      <c r="C15" s="69">
        <f t="shared" si="2"/>
        <v>11</v>
      </c>
      <c r="D15" s="68" t="s">
        <v>27</v>
      </c>
      <c r="E15" s="73" t="s">
        <v>26</v>
      </c>
      <c r="F15" s="9" t="s">
        <v>20</v>
      </c>
      <c r="G15" s="8" t="s">
        <v>21</v>
      </c>
      <c r="H15" s="7" t="s">
        <v>22</v>
      </c>
      <c r="I15" s="12" t="s">
        <v>23</v>
      </c>
      <c r="J15" s="8" t="s">
        <v>30</v>
      </c>
      <c r="K15" s="7" t="s">
        <v>32</v>
      </c>
      <c r="L15" s="76" t="s">
        <v>30</v>
      </c>
      <c r="M15" s="65" t="s">
        <v>27</v>
      </c>
    </row>
    <row r="16" spans="1:13" ht="17.25" customHeight="1" x14ac:dyDescent="0.25">
      <c r="A16" s="71">
        <f t="shared" si="0"/>
        <v>45005</v>
      </c>
      <c r="B16" s="70">
        <f t="shared" si="1"/>
        <v>45011</v>
      </c>
      <c r="C16" s="69">
        <f t="shared" si="2"/>
        <v>12</v>
      </c>
      <c r="D16" s="68" t="s">
        <v>19</v>
      </c>
      <c r="E16" s="73" t="s">
        <v>27</v>
      </c>
      <c r="F16" s="11" t="s">
        <v>28</v>
      </c>
      <c r="G16" s="8" t="s">
        <v>1</v>
      </c>
      <c r="H16" s="7" t="s">
        <v>21</v>
      </c>
      <c r="I16" s="10" t="s">
        <v>29</v>
      </c>
      <c r="J16" s="8" t="s">
        <v>25</v>
      </c>
      <c r="K16" s="7" t="s">
        <v>30</v>
      </c>
      <c r="L16" s="66" t="s">
        <v>33</v>
      </c>
      <c r="M16" s="75" t="s">
        <v>30</v>
      </c>
    </row>
    <row r="17" spans="1:14" ht="17.25" customHeight="1" x14ac:dyDescent="0.25">
      <c r="A17" s="71">
        <f t="shared" si="0"/>
        <v>45012</v>
      </c>
      <c r="B17" s="70">
        <f t="shared" si="1"/>
        <v>45018</v>
      </c>
      <c r="C17" s="69">
        <f t="shared" si="2"/>
        <v>13</v>
      </c>
      <c r="D17" s="68" t="s">
        <v>21</v>
      </c>
      <c r="E17" s="73" t="s">
        <v>22</v>
      </c>
      <c r="F17" s="9" t="s">
        <v>20</v>
      </c>
      <c r="G17" s="8" t="s">
        <v>19</v>
      </c>
      <c r="H17" s="7" t="s">
        <v>1</v>
      </c>
      <c r="I17" s="12" t="s">
        <v>23</v>
      </c>
      <c r="J17" s="8" t="s">
        <v>24</v>
      </c>
      <c r="K17" s="7" t="s">
        <v>25</v>
      </c>
      <c r="L17" s="66" t="s">
        <v>34</v>
      </c>
      <c r="M17" s="65" t="s">
        <v>33</v>
      </c>
      <c r="N17" t="s">
        <v>35</v>
      </c>
    </row>
    <row r="18" spans="1:14" ht="17.25" customHeight="1" x14ac:dyDescent="0.25">
      <c r="A18" s="71">
        <f t="shared" si="0"/>
        <v>45019</v>
      </c>
      <c r="B18" s="70">
        <f t="shared" si="1"/>
        <v>45025</v>
      </c>
      <c r="C18" s="69">
        <f t="shared" si="2"/>
        <v>14</v>
      </c>
      <c r="D18" s="68" t="s">
        <v>1</v>
      </c>
      <c r="E18" s="73" t="s">
        <v>30</v>
      </c>
      <c r="F18" s="11" t="s">
        <v>28</v>
      </c>
      <c r="G18" s="8" t="s">
        <v>27</v>
      </c>
      <c r="H18" s="7" t="s">
        <v>19</v>
      </c>
      <c r="I18" s="10" t="s">
        <v>29</v>
      </c>
      <c r="J18" s="8" t="s">
        <v>26</v>
      </c>
      <c r="K18" s="7" t="s">
        <v>24</v>
      </c>
      <c r="L18" s="66" t="s">
        <v>21</v>
      </c>
      <c r="M18" s="65" t="s">
        <v>19</v>
      </c>
    </row>
    <row r="19" spans="1:14" ht="17.25" customHeight="1" x14ac:dyDescent="0.25">
      <c r="A19" s="71">
        <f t="shared" si="0"/>
        <v>45026</v>
      </c>
      <c r="B19" s="70">
        <f t="shared" si="1"/>
        <v>45032</v>
      </c>
      <c r="C19" s="69">
        <f t="shared" si="2"/>
        <v>15</v>
      </c>
      <c r="D19" s="68" t="s">
        <v>33</v>
      </c>
      <c r="E19" s="73" t="s">
        <v>21</v>
      </c>
      <c r="F19" s="9" t="s">
        <v>20</v>
      </c>
      <c r="G19" s="8" t="s">
        <v>22</v>
      </c>
      <c r="H19" s="7" t="s">
        <v>27</v>
      </c>
      <c r="I19" s="6" t="s">
        <v>23</v>
      </c>
      <c r="J19" s="8" t="s">
        <v>31</v>
      </c>
      <c r="K19" s="7" t="s">
        <v>26</v>
      </c>
      <c r="L19" s="66" t="s">
        <v>36</v>
      </c>
      <c r="M19" s="65" t="s">
        <v>21</v>
      </c>
      <c r="N19" t="s">
        <v>37</v>
      </c>
    </row>
    <row r="20" spans="1:14" ht="17.25" customHeight="1" x14ac:dyDescent="0.25">
      <c r="A20" s="71">
        <f t="shared" si="0"/>
        <v>45033</v>
      </c>
      <c r="B20" s="70">
        <f t="shared" si="1"/>
        <v>45039</v>
      </c>
      <c r="C20" s="69">
        <f t="shared" si="2"/>
        <v>16</v>
      </c>
      <c r="D20" s="68" t="s">
        <v>19</v>
      </c>
      <c r="E20" s="73" t="s">
        <v>33</v>
      </c>
      <c r="F20" s="11" t="s">
        <v>28</v>
      </c>
      <c r="G20" s="8" t="s">
        <v>21</v>
      </c>
      <c r="H20" s="7" t="s">
        <v>22</v>
      </c>
      <c r="I20" s="10" t="s">
        <v>29</v>
      </c>
      <c r="J20" s="8" t="s">
        <v>32</v>
      </c>
      <c r="K20" s="7" t="s">
        <v>31</v>
      </c>
      <c r="L20" s="66" t="s">
        <v>1</v>
      </c>
      <c r="M20" s="65" t="s">
        <v>26</v>
      </c>
    </row>
    <row r="21" spans="1:14" ht="17.25" customHeight="1" x14ac:dyDescent="0.25">
      <c r="A21" s="71">
        <f t="shared" si="0"/>
        <v>45040</v>
      </c>
      <c r="B21" s="70">
        <f t="shared" si="1"/>
        <v>45046</v>
      </c>
      <c r="C21" s="69">
        <f t="shared" si="2"/>
        <v>17</v>
      </c>
      <c r="D21" s="68" t="s">
        <v>22</v>
      </c>
      <c r="E21" s="73" t="s">
        <v>26</v>
      </c>
      <c r="F21" s="9" t="s">
        <v>20</v>
      </c>
      <c r="G21" s="8" t="s">
        <v>1</v>
      </c>
      <c r="H21" s="7" t="s">
        <v>21</v>
      </c>
      <c r="I21" s="12" t="s">
        <v>23</v>
      </c>
      <c r="J21" s="8" t="s">
        <v>30</v>
      </c>
      <c r="K21" s="7" t="s">
        <v>32</v>
      </c>
      <c r="L21" s="66" t="s">
        <v>27</v>
      </c>
      <c r="M21" s="65" t="s">
        <v>1</v>
      </c>
    </row>
    <row r="22" spans="1:14" ht="17.25" customHeight="1" x14ac:dyDescent="0.25">
      <c r="A22" s="71">
        <f t="shared" si="0"/>
        <v>45047</v>
      </c>
      <c r="B22" s="70">
        <f t="shared" si="1"/>
        <v>45053</v>
      </c>
      <c r="C22" s="69">
        <f t="shared" si="2"/>
        <v>18</v>
      </c>
      <c r="D22" s="74" t="s">
        <v>26</v>
      </c>
      <c r="E22" s="73" t="s">
        <v>22</v>
      </c>
      <c r="F22" s="11" t="s">
        <v>28</v>
      </c>
      <c r="G22" s="8" t="s">
        <v>19</v>
      </c>
      <c r="H22" s="7" t="s">
        <v>1</v>
      </c>
      <c r="I22" s="10" t="s">
        <v>29</v>
      </c>
      <c r="J22" s="8" t="s">
        <v>25</v>
      </c>
      <c r="K22" s="7" t="s">
        <v>30</v>
      </c>
      <c r="L22" s="76" t="s">
        <v>30</v>
      </c>
      <c r="M22" s="65" t="s">
        <v>27</v>
      </c>
    </row>
    <row r="23" spans="1:14" ht="17.25" customHeight="1" x14ac:dyDescent="0.25">
      <c r="A23" s="71">
        <f t="shared" si="0"/>
        <v>45054</v>
      </c>
      <c r="B23" s="70">
        <f t="shared" si="1"/>
        <v>45060</v>
      </c>
      <c r="C23" s="69">
        <f t="shared" si="2"/>
        <v>19</v>
      </c>
      <c r="D23" s="68" t="s">
        <v>33</v>
      </c>
      <c r="E23" s="73" t="s">
        <v>1</v>
      </c>
      <c r="F23" s="9" t="s">
        <v>20</v>
      </c>
      <c r="G23" s="8" t="s">
        <v>27</v>
      </c>
      <c r="H23" s="7" t="s">
        <v>19</v>
      </c>
      <c r="I23" s="12" t="s">
        <v>23</v>
      </c>
      <c r="J23" s="8" t="s">
        <v>24</v>
      </c>
      <c r="K23" s="7" t="s">
        <v>25</v>
      </c>
      <c r="L23" s="66" t="s">
        <v>33</v>
      </c>
      <c r="M23" s="75" t="s">
        <v>30</v>
      </c>
    </row>
    <row r="24" spans="1:14" ht="17.25" customHeight="1" x14ac:dyDescent="0.25">
      <c r="A24" s="71">
        <f t="shared" si="0"/>
        <v>45061</v>
      </c>
      <c r="B24" s="70">
        <f t="shared" si="1"/>
        <v>45067</v>
      </c>
      <c r="C24" s="69">
        <f t="shared" si="2"/>
        <v>20</v>
      </c>
      <c r="D24" s="68" t="s">
        <v>1</v>
      </c>
      <c r="E24" s="73" t="s">
        <v>19</v>
      </c>
      <c r="F24" s="11" t="s">
        <v>28</v>
      </c>
      <c r="G24" s="8" t="s">
        <v>22</v>
      </c>
      <c r="H24" s="7" t="s">
        <v>27</v>
      </c>
      <c r="I24" s="10" t="s">
        <v>29</v>
      </c>
      <c r="J24" s="8" t="s">
        <v>26</v>
      </c>
      <c r="K24" s="7" t="s">
        <v>24</v>
      </c>
      <c r="L24" s="66" t="s">
        <v>19</v>
      </c>
      <c r="M24" s="65" t="s">
        <v>33</v>
      </c>
    </row>
    <row r="25" spans="1:14" ht="17.25" customHeight="1" x14ac:dyDescent="0.25">
      <c r="A25" s="71">
        <f t="shared" si="0"/>
        <v>45068</v>
      </c>
      <c r="B25" s="70">
        <f t="shared" si="1"/>
        <v>45074</v>
      </c>
      <c r="C25" s="69">
        <f t="shared" si="2"/>
        <v>21</v>
      </c>
      <c r="D25" s="68" t="s">
        <v>27</v>
      </c>
      <c r="E25" s="73" t="s">
        <v>30</v>
      </c>
      <c r="F25" s="9" t="s">
        <v>20</v>
      </c>
      <c r="G25" s="8" t="s">
        <v>21</v>
      </c>
      <c r="H25" s="7" t="s">
        <v>22</v>
      </c>
      <c r="I25" s="6" t="s">
        <v>23</v>
      </c>
      <c r="J25" s="8" t="s">
        <v>31</v>
      </c>
      <c r="K25" s="7" t="s">
        <v>26</v>
      </c>
      <c r="L25" s="66" t="s">
        <v>21</v>
      </c>
      <c r="M25" s="65" t="s">
        <v>19</v>
      </c>
    </row>
    <row r="26" spans="1:14" ht="17.25" customHeight="1" x14ac:dyDescent="0.25">
      <c r="A26" s="71">
        <f t="shared" si="0"/>
        <v>45075</v>
      </c>
      <c r="B26" s="70">
        <f t="shared" si="1"/>
        <v>45081</v>
      </c>
      <c r="C26" s="69">
        <f t="shared" si="2"/>
        <v>22</v>
      </c>
      <c r="D26" s="68" t="s">
        <v>30</v>
      </c>
      <c r="E26" s="73" t="s">
        <v>27</v>
      </c>
      <c r="F26" s="11" t="s">
        <v>28</v>
      </c>
      <c r="G26" s="8" t="s">
        <v>1</v>
      </c>
      <c r="H26" s="7" t="s">
        <v>21</v>
      </c>
      <c r="I26" s="10" t="s">
        <v>29</v>
      </c>
      <c r="J26" s="8" t="s">
        <v>32</v>
      </c>
      <c r="K26" s="7" t="s">
        <v>31</v>
      </c>
      <c r="L26" s="66" t="s">
        <v>26</v>
      </c>
      <c r="M26" s="65" t="s">
        <v>21</v>
      </c>
    </row>
    <row r="27" spans="1:14" ht="17.25" customHeight="1" x14ac:dyDescent="0.25">
      <c r="A27" s="71">
        <f t="shared" si="0"/>
        <v>45082</v>
      </c>
      <c r="B27" s="70">
        <f t="shared" si="1"/>
        <v>45088</v>
      </c>
      <c r="C27" s="69">
        <f t="shared" si="2"/>
        <v>23</v>
      </c>
      <c r="D27" s="68" t="s">
        <v>21</v>
      </c>
      <c r="E27" s="73" t="s">
        <v>26</v>
      </c>
      <c r="F27" s="9" t="s">
        <v>20</v>
      </c>
      <c r="G27" s="8" t="s">
        <v>19</v>
      </c>
      <c r="H27" s="7" t="s">
        <v>1</v>
      </c>
      <c r="I27" s="12" t="s">
        <v>23</v>
      </c>
      <c r="J27" s="8" t="s">
        <v>30</v>
      </c>
      <c r="K27" s="7" t="s">
        <v>32</v>
      </c>
      <c r="L27" s="66" t="s">
        <v>1</v>
      </c>
      <c r="M27" s="65" t="s">
        <v>26</v>
      </c>
    </row>
    <row r="28" spans="1:14" ht="17.25" customHeight="1" x14ac:dyDescent="0.25">
      <c r="A28" s="71">
        <f t="shared" si="0"/>
        <v>45089</v>
      </c>
      <c r="B28" s="70">
        <f t="shared" si="1"/>
        <v>45095</v>
      </c>
      <c r="C28" s="69">
        <f t="shared" si="2"/>
        <v>24</v>
      </c>
      <c r="D28" s="68" t="s">
        <v>54</v>
      </c>
      <c r="E28" s="73" t="s">
        <v>22</v>
      </c>
      <c r="F28" s="11" t="s">
        <v>28</v>
      </c>
      <c r="G28" s="8" t="s">
        <v>27</v>
      </c>
      <c r="H28" s="7" t="s">
        <v>19</v>
      </c>
      <c r="I28" s="10" t="s">
        <v>29</v>
      </c>
      <c r="J28" s="8" t="s">
        <v>25</v>
      </c>
      <c r="K28" s="7" t="s">
        <v>30</v>
      </c>
      <c r="L28" s="66" t="s">
        <v>27</v>
      </c>
      <c r="M28" s="65" t="s">
        <v>1</v>
      </c>
      <c r="N28" t="s">
        <v>55</v>
      </c>
    </row>
    <row r="29" spans="1:14" ht="17.25" customHeight="1" x14ac:dyDescent="0.25">
      <c r="A29" s="71">
        <f t="shared" si="0"/>
        <v>45096</v>
      </c>
      <c r="B29" s="70">
        <f t="shared" si="1"/>
        <v>45102</v>
      </c>
      <c r="C29" s="69">
        <f t="shared" si="2"/>
        <v>25</v>
      </c>
      <c r="D29" s="68" t="s">
        <v>19</v>
      </c>
      <c r="E29" s="73" t="s">
        <v>21</v>
      </c>
      <c r="F29" s="9" t="s">
        <v>20</v>
      </c>
      <c r="G29" s="8" t="s">
        <v>22</v>
      </c>
      <c r="H29" s="7" t="s">
        <v>27</v>
      </c>
      <c r="I29" s="12" t="s">
        <v>23</v>
      </c>
      <c r="J29" s="8" t="s">
        <v>24</v>
      </c>
      <c r="K29" s="7" t="s">
        <v>25</v>
      </c>
      <c r="L29" s="76" t="s">
        <v>30</v>
      </c>
      <c r="M29" s="65" t="s">
        <v>27</v>
      </c>
    </row>
    <row r="30" spans="1:14" ht="17.25" customHeight="1" x14ac:dyDescent="0.25">
      <c r="A30" s="71">
        <f t="shared" si="0"/>
        <v>45103</v>
      </c>
      <c r="B30" s="70">
        <f t="shared" si="1"/>
        <v>45109</v>
      </c>
      <c r="C30" s="69">
        <f t="shared" si="2"/>
        <v>26</v>
      </c>
      <c r="D30" s="74" t="s">
        <v>1</v>
      </c>
      <c r="E30" s="73" t="s">
        <v>33</v>
      </c>
      <c r="F30" s="11" t="s">
        <v>28</v>
      </c>
      <c r="G30" s="8" t="s">
        <v>21</v>
      </c>
      <c r="H30" s="7" t="s">
        <v>22</v>
      </c>
      <c r="I30" s="10" t="s">
        <v>29</v>
      </c>
      <c r="J30" s="8" t="s">
        <v>54</v>
      </c>
      <c r="K30" s="7" t="s">
        <v>24</v>
      </c>
      <c r="L30" s="66" t="s">
        <v>33</v>
      </c>
      <c r="M30" s="75" t="s">
        <v>30</v>
      </c>
      <c r="N30" t="s">
        <v>56</v>
      </c>
    </row>
    <row r="31" spans="1:14" ht="17.25" customHeight="1" x14ac:dyDescent="0.25">
      <c r="A31" s="71">
        <f t="shared" si="0"/>
        <v>45110</v>
      </c>
      <c r="B31" s="70">
        <f t="shared" si="1"/>
        <v>45116</v>
      </c>
      <c r="C31" s="69">
        <f t="shared" si="2"/>
        <v>27</v>
      </c>
      <c r="D31" s="68" t="s">
        <v>33</v>
      </c>
      <c r="E31" s="73" t="s">
        <v>19</v>
      </c>
      <c r="F31" s="9" t="s">
        <v>20</v>
      </c>
      <c r="G31" s="8" t="s">
        <v>1</v>
      </c>
      <c r="H31" s="7" t="s">
        <v>21</v>
      </c>
      <c r="I31" s="6" t="s">
        <v>23</v>
      </c>
      <c r="J31" s="8" t="s">
        <v>31</v>
      </c>
      <c r="K31" s="7" t="s">
        <v>60</v>
      </c>
      <c r="L31" s="66" t="s">
        <v>19</v>
      </c>
      <c r="M31" s="65" t="s">
        <v>33</v>
      </c>
      <c r="N31" t="s">
        <v>61</v>
      </c>
    </row>
    <row r="32" spans="1:14" ht="17.25" customHeight="1" x14ac:dyDescent="0.25">
      <c r="A32" s="71">
        <f t="shared" si="0"/>
        <v>45117</v>
      </c>
      <c r="B32" s="70">
        <f t="shared" si="1"/>
        <v>45123</v>
      </c>
      <c r="C32" s="69">
        <f t="shared" si="2"/>
        <v>28</v>
      </c>
      <c r="D32" s="68" t="s">
        <v>22</v>
      </c>
      <c r="E32" s="73" t="s">
        <v>34</v>
      </c>
      <c r="F32" s="11" t="s">
        <v>28</v>
      </c>
      <c r="G32" s="8" t="s">
        <v>19</v>
      </c>
      <c r="H32" s="7" t="s">
        <v>1</v>
      </c>
      <c r="I32" s="10" t="s">
        <v>29</v>
      </c>
      <c r="J32" s="8" t="s">
        <v>32</v>
      </c>
      <c r="K32" s="7" t="s">
        <v>31</v>
      </c>
      <c r="L32" s="66" t="s">
        <v>21</v>
      </c>
      <c r="M32" s="65" t="s">
        <v>19</v>
      </c>
      <c r="N32" t="s">
        <v>57</v>
      </c>
    </row>
    <row r="33" spans="1:14" ht="17.25" customHeight="1" x14ac:dyDescent="0.25">
      <c r="A33" s="71">
        <f t="shared" si="0"/>
        <v>45124</v>
      </c>
      <c r="B33" s="70">
        <f t="shared" si="1"/>
        <v>45130</v>
      </c>
      <c r="C33" s="69">
        <f t="shared" si="2"/>
        <v>29</v>
      </c>
      <c r="D33" s="68" t="s">
        <v>21</v>
      </c>
      <c r="E33" s="73" t="s">
        <v>33</v>
      </c>
      <c r="F33" s="9" t="s">
        <v>20</v>
      </c>
      <c r="G33" s="8" t="s">
        <v>27</v>
      </c>
      <c r="H33" s="7" t="s">
        <v>19</v>
      </c>
      <c r="I33" s="12" t="s">
        <v>23</v>
      </c>
      <c r="J33" s="8" t="s">
        <v>34</v>
      </c>
      <c r="K33" s="7" t="s">
        <v>32</v>
      </c>
      <c r="L33" s="66" t="s">
        <v>26</v>
      </c>
      <c r="M33" s="65" t="s">
        <v>21</v>
      </c>
      <c r="N33" t="s">
        <v>58</v>
      </c>
    </row>
    <row r="34" spans="1:14" ht="17.25" customHeight="1" x14ac:dyDescent="0.25">
      <c r="A34" s="71">
        <f t="shared" si="0"/>
        <v>45131</v>
      </c>
      <c r="B34" s="70">
        <f t="shared" si="1"/>
        <v>45137</v>
      </c>
      <c r="C34" s="69">
        <f t="shared" si="2"/>
        <v>30</v>
      </c>
      <c r="D34" s="68" t="s">
        <v>33</v>
      </c>
      <c r="E34" s="73" t="s">
        <v>19</v>
      </c>
      <c r="F34" s="11" t="s">
        <v>28</v>
      </c>
      <c r="G34" s="8" t="s">
        <v>22</v>
      </c>
      <c r="H34" s="7" t="s">
        <v>27</v>
      </c>
      <c r="I34" s="10" t="s">
        <v>29</v>
      </c>
      <c r="J34" s="8" t="s">
        <v>25</v>
      </c>
      <c r="K34" s="7" t="s">
        <v>34</v>
      </c>
      <c r="L34" s="66" t="s">
        <v>1</v>
      </c>
      <c r="M34" s="65" t="s">
        <v>26</v>
      </c>
      <c r="N34" t="s">
        <v>59</v>
      </c>
    </row>
    <row r="35" spans="1:14" ht="17.25" customHeight="1" x14ac:dyDescent="0.25">
      <c r="A35" s="71">
        <f t="shared" si="0"/>
        <v>45138</v>
      </c>
      <c r="B35" s="70">
        <f t="shared" si="1"/>
        <v>45144</v>
      </c>
      <c r="C35" s="69">
        <f t="shared" si="2"/>
        <v>31</v>
      </c>
      <c r="D35" s="68" t="s">
        <v>27</v>
      </c>
      <c r="E35" s="73" t="s">
        <v>1</v>
      </c>
      <c r="F35" s="9" t="s">
        <v>20</v>
      </c>
      <c r="G35" s="8" t="s">
        <v>21</v>
      </c>
      <c r="H35" s="7" t="s">
        <v>22</v>
      </c>
      <c r="I35" s="12" t="s">
        <v>23</v>
      </c>
      <c r="J35" s="8" t="s">
        <v>24</v>
      </c>
      <c r="K35" s="7" t="s">
        <v>25</v>
      </c>
      <c r="L35" s="66" t="s">
        <v>27</v>
      </c>
      <c r="M35" s="65" t="s">
        <v>1</v>
      </c>
    </row>
    <row r="36" spans="1:14" ht="17.25" customHeight="1" x14ac:dyDescent="0.25">
      <c r="A36" s="71">
        <f t="shared" si="0"/>
        <v>45145</v>
      </c>
      <c r="B36" s="70">
        <f t="shared" si="1"/>
        <v>45151</v>
      </c>
      <c r="C36" s="69">
        <f t="shared" si="2"/>
        <v>32</v>
      </c>
      <c r="D36" s="68" t="s">
        <v>30</v>
      </c>
      <c r="E36" s="73" t="s">
        <v>27</v>
      </c>
      <c r="F36" s="11" t="s">
        <v>28</v>
      </c>
      <c r="G36" s="8" t="s">
        <v>1</v>
      </c>
      <c r="H36" s="7" t="s">
        <v>21</v>
      </c>
      <c r="I36" s="10" t="s">
        <v>29</v>
      </c>
      <c r="J36" s="8" t="s">
        <v>26</v>
      </c>
      <c r="K36" s="7" t="s">
        <v>24</v>
      </c>
      <c r="L36" s="76" t="s">
        <v>30</v>
      </c>
      <c r="M36" s="65" t="s">
        <v>27</v>
      </c>
    </row>
    <row r="37" spans="1:14" ht="17.25" customHeight="1" x14ac:dyDescent="0.25">
      <c r="A37" s="71">
        <f t="shared" si="0"/>
        <v>45152</v>
      </c>
      <c r="B37" s="70">
        <f t="shared" si="1"/>
        <v>45158</v>
      </c>
      <c r="C37" s="69">
        <f t="shared" si="2"/>
        <v>33</v>
      </c>
      <c r="D37" s="68" t="s">
        <v>33</v>
      </c>
      <c r="E37" s="73" t="s">
        <v>21</v>
      </c>
      <c r="F37" s="9" t="s">
        <v>20</v>
      </c>
      <c r="G37" s="8" t="s">
        <v>19</v>
      </c>
      <c r="H37" s="7" t="s">
        <v>1</v>
      </c>
      <c r="I37" s="6" t="s">
        <v>23</v>
      </c>
      <c r="J37" s="8" t="s">
        <v>31</v>
      </c>
      <c r="K37" s="7" t="s">
        <v>26</v>
      </c>
      <c r="L37" s="66" t="s">
        <v>33</v>
      </c>
      <c r="M37" s="75" t="s">
        <v>30</v>
      </c>
    </row>
    <row r="38" spans="1:14" ht="17.25" customHeight="1" x14ac:dyDescent="0.25">
      <c r="A38" s="71">
        <f t="shared" ref="A38:A57" si="3">(A37+7)</f>
        <v>45159</v>
      </c>
      <c r="B38" s="70">
        <f t="shared" ref="B38:B57" si="4">(A38+6)</f>
        <v>45165</v>
      </c>
      <c r="C38" s="69">
        <f t="shared" si="2"/>
        <v>34</v>
      </c>
      <c r="D38" s="74" t="s">
        <v>1</v>
      </c>
      <c r="E38" s="73" t="s">
        <v>22</v>
      </c>
      <c r="F38" s="11" t="s">
        <v>28</v>
      </c>
      <c r="G38" s="8" t="s">
        <v>27</v>
      </c>
      <c r="H38" s="7" t="s">
        <v>19</v>
      </c>
      <c r="I38" s="10" t="s">
        <v>29</v>
      </c>
      <c r="J38" s="8" t="s">
        <v>32</v>
      </c>
      <c r="K38" s="7" t="s">
        <v>31</v>
      </c>
      <c r="L38" s="66" t="s">
        <v>19</v>
      </c>
      <c r="M38" s="65" t="s">
        <v>33</v>
      </c>
    </row>
    <row r="39" spans="1:14" ht="17.25" customHeight="1" x14ac:dyDescent="0.25">
      <c r="A39" s="71">
        <f t="shared" si="3"/>
        <v>45166</v>
      </c>
      <c r="B39" s="70">
        <f t="shared" si="4"/>
        <v>45172</v>
      </c>
      <c r="C39" s="69">
        <f t="shared" ref="C39:C56" si="5">(C38+1)</f>
        <v>35</v>
      </c>
      <c r="D39" s="68" t="s">
        <v>26</v>
      </c>
      <c r="E39" s="73" t="s">
        <v>33</v>
      </c>
      <c r="F39" s="9" t="s">
        <v>20</v>
      </c>
      <c r="G39" s="8" t="s">
        <v>22</v>
      </c>
      <c r="H39" s="7" t="s">
        <v>27</v>
      </c>
      <c r="I39" s="12" t="s">
        <v>23</v>
      </c>
      <c r="J39" s="8" t="s">
        <v>30</v>
      </c>
      <c r="K39" s="7" t="s">
        <v>32</v>
      </c>
      <c r="L39" s="66" t="s">
        <v>21</v>
      </c>
      <c r="M39" s="65" t="s">
        <v>19</v>
      </c>
    </row>
    <row r="40" spans="1:14" ht="17.25" customHeight="1" x14ac:dyDescent="0.25">
      <c r="A40" s="71">
        <f t="shared" si="3"/>
        <v>45173</v>
      </c>
      <c r="B40" s="70">
        <f t="shared" si="4"/>
        <v>45179</v>
      </c>
      <c r="C40" s="69">
        <f t="shared" si="5"/>
        <v>36</v>
      </c>
      <c r="D40" s="68" t="s">
        <v>19</v>
      </c>
      <c r="E40" s="73" t="s">
        <v>26</v>
      </c>
      <c r="F40" s="11" t="s">
        <v>28</v>
      </c>
      <c r="G40" s="8" t="s">
        <v>21</v>
      </c>
      <c r="H40" s="7" t="s">
        <v>22</v>
      </c>
      <c r="I40" s="10" t="s">
        <v>29</v>
      </c>
      <c r="J40" s="8" t="s">
        <v>25</v>
      </c>
      <c r="K40" s="7" t="s">
        <v>30</v>
      </c>
      <c r="L40" s="66" t="s">
        <v>26</v>
      </c>
      <c r="M40" s="65" t="s">
        <v>21</v>
      </c>
    </row>
    <row r="41" spans="1:14" ht="17.25" customHeight="1" x14ac:dyDescent="0.25">
      <c r="A41" s="71">
        <f t="shared" si="3"/>
        <v>45180</v>
      </c>
      <c r="B41" s="70">
        <f t="shared" si="4"/>
        <v>45186</v>
      </c>
      <c r="C41" s="69">
        <f t="shared" si="5"/>
        <v>37</v>
      </c>
      <c r="D41" s="68" t="s">
        <v>22</v>
      </c>
      <c r="E41" s="73" t="s">
        <v>30</v>
      </c>
      <c r="F41" s="9" t="s">
        <v>20</v>
      </c>
      <c r="G41" s="8" t="s">
        <v>1</v>
      </c>
      <c r="H41" s="7" t="s">
        <v>21</v>
      </c>
      <c r="I41" s="12" t="s">
        <v>23</v>
      </c>
      <c r="J41" s="8" t="s">
        <v>24</v>
      </c>
      <c r="K41" s="7" t="s">
        <v>25</v>
      </c>
      <c r="L41" s="66" t="s">
        <v>1</v>
      </c>
      <c r="M41" s="65" t="s">
        <v>26</v>
      </c>
    </row>
    <row r="42" spans="1:14" ht="17.25" customHeight="1" x14ac:dyDescent="0.25">
      <c r="A42" s="71">
        <f t="shared" si="3"/>
        <v>45187</v>
      </c>
      <c r="B42" s="70">
        <f t="shared" si="4"/>
        <v>45193</v>
      </c>
      <c r="C42" s="69">
        <f t="shared" si="5"/>
        <v>38</v>
      </c>
      <c r="D42" s="68" t="s">
        <v>21</v>
      </c>
      <c r="E42" s="73" t="s">
        <v>27</v>
      </c>
      <c r="F42" s="11" t="s">
        <v>28</v>
      </c>
      <c r="G42" s="8" t="s">
        <v>19</v>
      </c>
      <c r="H42" s="7" t="s">
        <v>1</v>
      </c>
      <c r="I42" s="10" t="s">
        <v>29</v>
      </c>
      <c r="J42" s="8" t="s">
        <v>26</v>
      </c>
      <c r="K42" s="7" t="s">
        <v>24</v>
      </c>
      <c r="L42" s="66" t="s">
        <v>27</v>
      </c>
      <c r="M42" s="65" t="s">
        <v>1</v>
      </c>
    </row>
    <row r="43" spans="1:14" ht="17.25" customHeight="1" x14ac:dyDescent="0.25">
      <c r="A43" s="71">
        <f t="shared" si="3"/>
        <v>45194</v>
      </c>
      <c r="B43" s="70">
        <f t="shared" si="4"/>
        <v>45200</v>
      </c>
      <c r="C43" s="69">
        <f t="shared" si="5"/>
        <v>39</v>
      </c>
      <c r="D43" s="68" t="s">
        <v>33</v>
      </c>
      <c r="E43" s="73" t="s">
        <v>21</v>
      </c>
      <c r="F43" s="9" t="s">
        <v>20</v>
      </c>
      <c r="G43" s="8" t="s">
        <v>27</v>
      </c>
      <c r="H43" s="7" t="s">
        <v>19</v>
      </c>
      <c r="I43" s="6" t="s">
        <v>23</v>
      </c>
      <c r="J43" s="8" t="s">
        <v>31</v>
      </c>
      <c r="K43" s="7" t="s">
        <v>26</v>
      </c>
      <c r="L43" s="76" t="s">
        <v>30</v>
      </c>
      <c r="M43" s="65" t="s">
        <v>27</v>
      </c>
    </row>
    <row r="44" spans="1:14" ht="17.25" customHeight="1" x14ac:dyDescent="0.25">
      <c r="A44" s="71">
        <f t="shared" si="3"/>
        <v>45201</v>
      </c>
      <c r="B44" s="70">
        <f t="shared" si="4"/>
        <v>45207</v>
      </c>
      <c r="C44" s="69">
        <f t="shared" si="5"/>
        <v>40</v>
      </c>
      <c r="D44" s="68" t="s">
        <v>19</v>
      </c>
      <c r="E44" s="73" t="s">
        <v>1</v>
      </c>
      <c r="F44" s="11" t="s">
        <v>28</v>
      </c>
      <c r="G44" s="8" t="s">
        <v>22</v>
      </c>
      <c r="H44" s="7" t="s">
        <v>27</v>
      </c>
      <c r="I44" s="10" t="s">
        <v>29</v>
      </c>
      <c r="J44" s="8" t="s">
        <v>32</v>
      </c>
      <c r="K44" s="7" t="s">
        <v>31</v>
      </c>
      <c r="L44" s="66" t="s">
        <v>33</v>
      </c>
      <c r="M44" s="65" t="s">
        <v>30</v>
      </c>
    </row>
    <row r="45" spans="1:14" ht="17.25" customHeight="1" x14ac:dyDescent="0.25">
      <c r="A45" s="71">
        <f t="shared" si="3"/>
        <v>45208</v>
      </c>
      <c r="B45" s="70">
        <f t="shared" si="4"/>
        <v>45214</v>
      </c>
      <c r="C45" s="69">
        <f t="shared" si="5"/>
        <v>41</v>
      </c>
      <c r="D45" s="68" t="s">
        <v>1</v>
      </c>
      <c r="E45" s="73" t="s">
        <v>19</v>
      </c>
      <c r="F45" s="9" t="s">
        <v>20</v>
      </c>
      <c r="G45" s="8" t="s">
        <v>21</v>
      </c>
      <c r="H45" s="7" t="s">
        <v>22</v>
      </c>
      <c r="I45" s="12" t="s">
        <v>23</v>
      </c>
      <c r="J45" s="8" t="s">
        <v>30</v>
      </c>
      <c r="K45" s="7" t="s">
        <v>32</v>
      </c>
      <c r="L45" s="66" t="s">
        <v>19</v>
      </c>
      <c r="M45" s="65" t="s">
        <v>33</v>
      </c>
    </row>
    <row r="46" spans="1:14" ht="17.25" customHeight="1" x14ac:dyDescent="0.25">
      <c r="A46" s="71">
        <f t="shared" si="3"/>
        <v>45215</v>
      </c>
      <c r="B46" s="70">
        <f t="shared" si="4"/>
        <v>45221</v>
      </c>
      <c r="C46" s="69">
        <f t="shared" si="5"/>
        <v>42</v>
      </c>
      <c r="D46" s="74" t="s">
        <v>27</v>
      </c>
      <c r="E46" s="73" t="s">
        <v>22</v>
      </c>
      <c r="F46" s="11" t="s">
        <v>28</v>
      </c>
      <c r="G46" s="8" t="s">
        <v>1</v>
      </c>
      <c r="H46" s="7" t="s">
        <v>21</v>
      </c>
      <c r="I46" s="10" t="s">
        <v>29</v>
      </c>
      <c r="J46" s="8" t="s">
        <v>25</v>
      </c>
      <c r="K46" s="7" t="s">
        <v>30</v>
      </c>
      <c r="L46" s="66" t="s">
        <v>21</v>
      </c>
      <c r="M46" s="65" t="s">
        <v>19</v>
      </c>
    </row>
    <row r="47" spans="1:14" ht="17.25" customHeight="1" x14ac:dyDescent="0.25">
      <c r="A47" s="71">
        <f t="shared" si="3"/>
        <v>45222</v>
      </c>
      <c r="B47" s="70">
        <f t="shared" si="4"/>
        <v>45228</v>
      </c>
      <c r="C47" s="69">
        <f t="shared" si="5"/>
        <v>43</v>
      </c>
      <c r="D47" s="68" t="s">
        <v>26</v>
      </c>
      <c r="E47" s="73" t="s">
        <v>33</v>
      </c>
      <c r="F47" s="9" t="s">
        <v>20</v>
      </c>
      <c r="G47" s="8" t="s">
        <v>19</v>
      </c>
      <c r="H47" s="7" t="s">
        <v>1</v>
      </c>
      <c r="I47" s="12" t="s">
        <v>23</v>
      </c>
      <c r="J47" s="8" t="s">
        <v>24</v>
      </c>
      <c r="K47" s="7" t="s">
        <v>25</v>
      </c>
      <c r="L47" s="66" t="s">
        <v>26</v>
      </c>
      <c r="M47" s="65" t="s">
        <v>21</v>
      </c>
    </row>
    <row r="48" spans="1:14" ht="17.25" customHeight="1" x14ac:dyDescent="0.25">
      <c r="A48" s="71">
        <f t="shared" si="3"/>
        <v>45229</v>
      </c>
      <c r="B48" s="70">
        <f t="shared" si="4"/>
        <v>45235</v>
      </c>
      <c r="C48" s="69">
        <f t="shared" si="5"/>
        <v>44</v>
      </c>
      <c r="D48" s="68" t="s">
        <v>30</v>
      </c>
      <c r="E48" s="73" t="s">
        <v>21</v>
      </c>
      <c r="F48" s="11" t="s">
        <v>28</v>
      </c>
      <c r="G48" s="8" t="s">
        <v>27</v>
      </c>
      <c r="H48" s="7" t="s">
        <v>19</v>
      </c>
      <c r="I48" s="10" t="s">
        <v>29</v>
      </c>
      <c r="J48" s="8" t="s">
        <v>26</v>
      </c>
      <c r="K48" s="7" t="s">
        <v>24</v>
      </c>
      <c r="L48" s="66" t="s">
        <v>1</v>
      </c>
      <c r="M48" s="65" t="s">
        <v>26</v>
      </c>
    </row>
    <row r="49" spans="1:14" ht="17.25" customHeight="1" x14ac:dyDescent="0.25">
      <c r="A49" s="71">
        <f t="shared" si="3"/>
        <v>45236</v>
      </c>
      <c r="B49" s="70">
        <f t="shared" si="4"/>
        <v>45242</v>
      </c>
      <c r="C49" s="69">
        <f t="shared" si="5"/>
        <v>45</v>
      </c>
      <c r="D49" s="68" t="s">
        <v>21</v>
      </c>
      <c r="E49" s="73" t="s">
        <v>30</v>
      </c>
      <c r="F49" s="9" t="s">
        <v>20</v>
      </c>
      <c r="G49" s="8" t="s">
        <v>22</v>
      </c>
      <c r="H49" s="7" t="s">
        <v>27</v>
      </c>
      <c r="I49" s="6" t="s">
        <v>23</v>
      </c>
      <c r="J49" s="8" t="s">
        <v>31</v>
      </c>
      <c r="K49" s="7" t="s">
        <v>26</v>
      </c>
      <c r="L49" s="66" t="s">
        <v>27</v>
      </c>
      <c r="M49" s="65" t="s">
        <v>1</v>
      </c>
    </row>
    <row r="50" spans="1:14" ht="17.25" customHeight="1" x14ac:dyDescent="0.25">
      <c r="A50" s="71">
        <f t="shared" si="3"/>
        <v>45243</v>
      </c>
      <c r="B50" s="70">
        <f t="shared" si="4"/>
        <v>45249</v>
      </c>
      <c r="C50" s="69">
        <f t="shared" si="5"/>
        <v>46</v>
      </c>
      <c r="D50" s="68" t="s">
        <v>19</v>
      </c>
      <c r="E50" s="73" t="s">
        <v>27</v>
      </c>
      <c r="F50" s="11" t="s">
        <v>28</v>
      </c>
      <c r="G50" s="8" t="s">
        <v>21</v>
      </c>
      <c r="H50" s="7" t="s">
        <v>22</v>
      </c>
      <c r="I50" s="10" t="s">
        <v>29</v>
      </c>
      <c r="J50" s="5" t="s">
        <v>32</v>
      </c>
      <c r="K50" s="4" t="s">
        <v>31</v>
      </c>
      <c r="L50" s="76" t="s">
        <v>30</v>
      </c>
      <c r="M50" s="65" t="s">
        <v>27</v>
      </c>
    </row>
    <row r="51" spans="1:14" ht="17.25" customHeight="1" x14ac:dyDescent="0.25">
      <c r="A51" s="71">
        <f t="shared" si="3"/>
        <v>45250</v>
      </c>
      <c r="B51" s="70">
        <f t="shared" si="4"/>
        <v>45256</v>
      </c>
      <c r="C51" s="69">
        <f t="shared" si="5"/>
        <v>47</v>
      </c>
      <c r="D51" s="68" t="s">
        <v>22</v>
      </c>
      <c r="E51" s="73" t="s">
        <v>26</v>
      </c>
      <c r="F51" s="9" t="s">
        <v>20</v>
      </c>
      <c r="G51" s="8" t="s">
        <v>1</v>
      </c>
      <c r="H51" s="7" t="s">
        <v>21</v>
      </c>
      <c r="I51" s="12" t="s">
        <v>23</v>
      </c>
      <c r="J51" s="5" t="s">
        <v>30</v>
      </c>
      <c r="K51" s="4" t="s">
        <v>32</v>
      </c>
      <c r="L51" s="66" t="s">
        <v>33</v>
      </c>
      <c r="M51" s="75" t="s">
        <v>30</v>
      </c>
    </row>
    <row r="52" spans="1:14" ht="17.25" customHeight="1" x14ac:dyDescent="0.25">
      <c r="A52" s="71">
        <f t="shared" si="3"/>
        <v>45257</v>
      </c>
      <c r="B52" s="70">
        <f t="shared" si="4"/>
        <v>45263</v>
      </c>
      <c r="C52" s="69">
        <f t="shared" si="5"/>
        <v>48</v>
      </c>
      <c r="D52" s="68" t="s">
        <v>26</v>
      </c>
      <c r="E52" s="73" t="s">
        <v>33</v>
      </c>
      <c r="F52" s="11" t="s">
        <v>28</v>
      </c>
      <c r="G52" s="8" t="s">
        <v>19</v>
      </c>
      <c r="H52" s="7" t="s">
        <v>1</v>
      </c>
      <c r="I52" s="10" t="s">
        <v>29</v>
      </c>
      <c r="J52" s="8" t="s">
        <v>25</v>
      </c>
      <c r="K52" s="7" t="s">
        <v>30</v>
      </c>
      <c r="L52" s="66" t="s">
        <v>19</v>
      </c>
      <c r="M52" s="65" t="s">
        <v>33</v>
      </c>
    </row>
    <row r="53" spans="1:14" ht="17.25" customHeight="1" x14ac:dyDescent="0.25">
      <c r="A53" s="71">
        <f t="shared" si="3"/>
        <v>45264</v>
      </c>
      <c r="B53" s="70">
        <f t="shared" si="4"/>
        <v>45270</v>
      </c>
      <c r="C53" s="69">
        <f t="shared" si="5"/>
        <v>49</v>
      </c>
      <c r="D53" s="68" t="s">
        <v>21</v>
      </c>
      <c r="E53" s="73" t="s">
        <v>22</v>
      </c>
      <c r="F53" s="9" t="s">
        <v>20</v>
      </c>
      <c r="G53" s="8" t="s">
        <v>27</v>
      </c>
      <c r="H53" s="7" t="s">
        <v>19</v>
      </c>
      <c r="I53" s="12" t="s">
        <v>23</v>
      </c>
      <c r="J53" s="8" t="s">
        <v>24</v>
      </c>
      <c r="K53" s="7" t="s">
        <v>25</v>
      </c>
      <c r="L53" s="66" t="s">
        <v>21</v>
      </c>
      <c r="M53" s="65" t="s">
        <v>19</v>
      </c>
    </row>
    <row r="54" spans="1:14" ht="17.25" customHeight="1" x14ac:dyDescent="0.25">
      <c r="A54" s="71">
        <f t="shared" si="3"/>
        <v>45271</v>
      </c>
      <c r="B54" s="70">
        <f t="shared" si="4"/>
        <v>45277</v>
      </c>
      <c r="C54" s="69">
        <f t="shared" si="5"/>
        <v>50</v>
      </c>
      <c r="D54" s="74" t="s">
        <v>30</v>
      </c>
      <c r="E54" s="73" t="s">
        <v>1</v>
      </c>
      <c r="F54" s="11" t="s">
        <v>28</v>
      </c>
      <c r="G54" s="8" t="s">
        <v>22</v>
      </c>
      <c r="H54" s="7" t="s">
        <v>27</v>
      </c>
      <c r="I54" s="10" t="s">
        <v>29</v>
      </c>
      <c r="J54" s="8" t="s">
        <v>26</v>
      </c>
      <c r="K54" s="7" t="s">
        <v>24</v>
      </c>
      <c r="L54" s="66" t="s">
        <v>26</v>
      </c>
      <c r="M54" s="65" t="s">
        <v>21</v>
      </c>
    </row>
    <row r="55" spans="1:14" ht="17.25" customHeight="1" x14ac:dyDescent="0.25">
      <c r="A55" s="71">
        <f t="shared" si="3"/>
        <v>45278</v>
      </c>
      <c r="B55" s="70">
        <f t="shared" si="4"/>
        <v>45284</v>
      </c>
      <c r="C55" s="69">
        <f t="shared" si="5"/>
        <v>51</v>
      </c>
      <c r="D55" s="68" t="s">
        <v>1</v>
      </c>
      <c r="E55" s="72" t="s">
        <v>19</v>
      </c>
      <c r="F55" s="9" t="s">
        <v>20</v>
      </c>
      <c r="G55" s="8" t="s">
        <v>21</v>
      </c>
      <c r="H55" s="7" t="s">
        <v>22</v>
      </c>
      <c r="I55" s="6" t="s">
        <v>23</v>
      </c>
      <c r="J55" s="8" t="s">
        <v>31</v>
      </c>
      <c r="K55" s="7" t="s">
        <v>26</v>
      </c>
      <c r="L55" s="66" t="s">
        <v>1</v>
      </c>
      <c r="M55" s="65" t="s">
        <v>26</v>
      </c>
    </row>
    <row r="56" spans="1:14" ht="17.25" customHeight="1" x14ac:dyDescent="0.25">
      <c r="A56" s="71">
        <f t="shared" si="3"/>
        <v>45285</v>
      </c>
      <c r="B56" s="70">
        <f t="shared" si="4"/>
        <v>45291</v>
      </c>
      <c r="C56" s="69">
        <f t="shared" si="5"/>
        <v>52</v>
      </c>
      <c r="D56" s="68" t="s">
        <v>27</v>
      </c>
      <c r="E56" s="67" t="s">
        <v>30</v>
      </c>
      <c r="F56" s="11" t="s">
        <v>28</v>
      </c>
      <c r="G56" s="8" t="s">
        <v>1</v>
      </c>
      <c r="H56" s="7" t="s">
        <v>21</v>
      </c>
      <c r="I56" s="10" t="s">
        <v>29</v>
      </c>
      <c r="J56" s="5" t="s">
        <v>32</v>
      </c>
      <c r="K56" s="4" t="s">
        <v>31</v>
      </c>
      <c r="L56" s="66" t="s">
        <v>27</v>
      </c>
      <c r="M56" s="65" t="s">
        <v>1</v>
      </c>
    </row>
    <row r="57" spans="1:14" ht="17.25" customHeight="1" thickBot="1" x14ac:dyDescent="0.3">
      <c r="A57" s="64">
        <f t="shared" si="3"/>
        <v>45292</v>
      </c>
      <c r="B57" s="63">
        <f t="shared" si="4"/>
        <v>45298</v>
      </c>
      <c r="C57" s="62">
        <v>1</v>
      </c>
      <c r="D57" s="61" t="s">
        <v>22</v>
      </c>
      <c r="E57" s="60" t="s">
        <v>27</v>
      </c>
      <c r="F57" s="59" t="s">
        <v>20</v>
      </c>
      <c r="G57" s="3" t="s">
        <v>19</v>
      </c>
      <c r="H57" s="2" t="s">
        <v>1</v>
      </c>
      <c r="I57" s="58" t="s">
        <v>23</v>
      </c>
      <c r="J57" s="3" t="s">
        <v>30</v>
      </c>
      <c r="K57" s="2" t="s">
        <v>32</v>
      </c>
      <c r="L57" s="57" t="s">
        <v>30</v>
      </c>
      <c r="M57" s="56" t="s">
        <v>27</v>
      </c>
    </row>
    <row r="58" spans="1:14" ht="14.25" customHeight="1" x14ac:dyDescent="0.25">
      <c r="A58" s="55"/>
      <c r="B58" s="54"/>
      <c r="C58" s="1"/>
      <c r="D58" s="28"/>
      <c r="E58" s="28"/>
      <c r="G58" s="1"/>
      <c r="H58" s="1"/>
      <c r="M58" s="1"/>
      <c r="N58" s="1"/>
    </row>
    <row r="60" spans="1:14" x14ac:dyDescent="0.25">
      <c r="A60" s="53"/>
      <c r="B60" s="53" t="s">
        <v>38</v>
      </c>
      <c r="C60" s="45" t="s">
        <v>38</v>
      </c>
      <c r="D60" s="45"/>
      <c r="E60" s="45" t="s">
        <v>39</v>
      </c>
      <c r="F60" s="45" t="s">
        <v>39</v>
      </c>
      <c r="G60" s="45" t="s">
        <v>40</v>
      </c>
      <c r="H60" s="45" t="s">
        <v>40</v>
      </c>
      <c r="I60" s="45" t="s">
        <v>41</v>
      </c>
    </row>
    <row r="61" spans="1:14" x14ac:dyDescent="0.25">
      <c r="A61" s="52"/>
      <c r="B61" s="45" t="s">
        <v>42</v>
      </c>
      <c r="C61" s="45" t="s">
        <v>43</v>
      </c>
      <c r="D61" s="45" t="s">
        <v>4</v>
      </c>
      <c r="E61" s="45" t="s">
        <v>42</v>
      </c>
      <c r="F61" s="51" t="s">
        <v>43</v>
      </c>
      <c r="G61" s="51" t="s">
        <v>42</v>
      </c>
      <c r="H61" s="51" t="s">
        <v>43</v>
      </c>
      <c r="I61" s="50"/>
    </row>
    <row r="62" spans="1:14" x14ac:dyDescent="0.25">
      <c r="A62" s="49" t="s">
        <v>27</v>
      </c>
      <c r="B62" s="48">
        <f t="shared" ref="B62:B70" si="6">COUNTIF(D$5:D$57,$A62)</f>
        <v>6</v>
      </c>
      <c r="C62" s="48">
        <f t="shared" ref="C62:C70" si="7">COUNTIF(E$5:E$57,$A62)</f>
        <v>7</v>
      </c>
      <c r="D62" s="48">
        <f>COUNTIF(J5:K57,$A62)</f>
        <v>0</v>
      </c>
      <c r="E62" s="48">
        <f>COUNTIF(G5:G57,$A62)</f>
        <v>10</v>
      </c>
      <c r="F62" s="48">
        <f t="shared" ref="F62:F70" si="8">COUNTIF(H$5:H$57,$A62)</f>
        <v>10</v>
      </c>
      <c r="G62" s="48">
        <f t="shared" ref="G62:G70" si="9">COUNTIF(L$5:L$57,$A62)</f>
        <v>8</v>
      </c>
      <c r="H62" s="48">
        <f t="shared" ref="H62:H70" si="10">COUNTIF(M$5:M$57,$A62)</f>
        <v>8</v>
      </c>
      <c r="I62" s="47">
        <f t="shared" ref="I62:I70" si="11">SUM(B62:H62)</f>
        <v>49</v>
      </c>
    </row>
    <row r="63" spans="1:14" x14ac:dyDescent="0.25">
      <c r="A63" s="49" t="s">
        <v>33</v>
      </c>
      <c r="B63" s="48">
        <f t="shared" si="6"/>
        <v>7</v>
      </c>
      <c r="C63" s="48">
        <f t="shared" si="7"/>
        <v>7</v>
      </c>
      <c r="D63" s="48">
        <f>COUNTIF(J5:K58,$A63)</f>
        <v>0</v>
      </c>
      <c r="E63" s="48">
        <f>COUNTIF(G5:G58,$A63)</f>
        <v>0</v>
      </c>
      <c r="F63" s="48">
        <f t="shared" si="8"/>
        <v>0</v>
      </c>
      <c r="G63" s="48">
        <f t="shared" si="9"/>
        <v>7</v>
      </c>
      <c r="H63" s="48">
        <f t="shared" si="10"/>
        <v>7</v>
      </c>
      <c r="I63" s="47">
        <f t="shared" si="11"/>
        <v>28</v>
      </c>
    </row>
    <row r="64" spans="1:14" x14ac:dyDescent="0.25">
      <c r="A64" s="49" t="s">
        <v>22</v>
      </c>
      <c r="B64" s="48">
        <f t="shared" si="6"/>
        <v>7</v>
      </c>
      <c r="C64" s="48">
        <f t="shared" si="7"/>
        <v>7</v>
      </c>
      <c r="D64" s="48">
        <f>COUNTIF(J7:K58,$A64)</f>
        <v>0</v>
      </c>
      <c r="E64" s="48">
        <f>COUNTIF(G5:G58,$A64)</f>
        <v>10</v>
      </c>
      <c r="F64" s="48">
        <f t="shared" si="8"/>
        <v>11</v>
      </c>
      <c r="G64" s="48">
        <f t="shared" si="9"/>
        <v>0</v>
      </c>
      <c r="H64" s="48">
        <f t="shared" si="10"/>
        <v>0</v>
      </c>
      <c r="I64" s="47">
        <f t="shared" si="11"/>
        <v>35</v>
      </c>
    </row>
    <row r="65" spans="1:9" x14ac:dyDescent="0.25">
      <c r="A65" s="49" t="s">
        <v>30</v>
      </c>
      <c r="B65" s="48">
        <f t="shared" si="6"/>
        <v>6</v>
      </c>
      <c r="C65" s="48">
        <f t="shared" si="7"/>
        <v>6</v>
      </c>
      <c r="D65" s="48">
        <f>COUNTIF(J5:K58,$A65)</f>
        <v>15</v>
      </c>
      <c r="E65" s="48">
        <f>COUNTIF(G8:G58,$A65)</f>
        <v>0</v>
      </c>
      <c r="F65" s="48">
        <f t="shared" si="8"/>
        <v>0</v>
      </c>
      <c r="G65" s="48">
        <f t="shared" si="9"/>
        <v>8</v>
      </c>
      <c r="H65" s="48">
        <f t="shared" si="10"/>
        <v>7</v>
      </c>
      <c r="I65" s="47">
        <f t="shared" si="11"/>
        <v>42</v>
      </c>
    </row>
    <row r="66" spans="1:9" x14ac:dyDescent="0.25">
      <c r="A66" s="49" t="s">
        <v>19</v>
      </c>
      <c r="B66" s="48">
        <f t="shared" si="6"/>
        <v>7</v>
      </c>
      <c r="C66" s="48">
        <f t="shared" si="7"/>
        <v>7</v>
      </c>
      <c r="D66" s="48">
        <f>COUNTIF(J5:K58,$A66)</f>
        <v>0</v>
      </c>
      <c r="E66" s="48">
        <f>COUNTIF(G5:G58,$A66)</f>
        <v>11</v>
      </c>
      <c r="F66" s="48">
        <f t="shared" si="8"/>
        <v>10</v>
      </c>
      <c r="G66" s="48">
        <f t="shared" si="9"/>
        <v>6</v>
      </c>
      <c r="H66" s="48">
        <f t="shared" si="10"/>
        <v>7</v>
      </c>
      <c r="I66" s="47">
        <f t="shared" si="11"/>
        <v>48</v>
      </c>
    </row>
    <row r="67" spans="1:9" x14ac:dyDescent="0.25">
      <c r="A67" s="49" t="s">
        <v>21</v>
      </c>
      <c r="B67" s="48">
        <f t="shared" si="6"/>
        <v>7</v>
      </c>
      <c r="C67" s="48">
        <f t="shared" si="7"/>
        <v>6</v>
      </c>
      <c r="D67" s="48">
        <f>COUNTIF(J10:K58,$A67)</f>
        <v>0</v>
      </c>
      <c r="E67" s="48">
        <f>COUNTIF(G5:G58,$A67)</f>
        <v>11</v>
      </c>
      <c r="F67" s="48">
        <f t="shared" si="8"/>
        <v>11</v>
      </c>
      <c r="G67" s="48">
        <f t="shared" si="9"/>
        <v>7</v>
      </c>
      <c r="H67" s="48">
        <f t="shared" si="10"/>
        <v>8</v>
      </c>
      <c r="I67" s="47">
        <f t="shared" si="11"/>
        <v>50</v>
      </c>
    </row>
    <row r="68" spans="1:9" x14ac:dyDescent="0.25">
      <c r="A68" s="49" t="s">
        <v>26</v>
      </c>
      <c r="B68" s="48">
        <f t="shared" si="6"/>
        <v>5</v>
      </c>
      <c r="C68" s="48">
        <f t="shared" si="7"/>
        <v>6</v>
      </c>
      <c r="D68" s="48">
        <f>COUNTIF(J5:K58,$A68)</f>
        <v>16</v>
      </c>
      <c r="E68" s="48">
        <f>COUNTIF(G11:G58,$A68)</f>
        <v>0</v>
      </c>
      <c r="F68" s="48">
        <f t="shared" si="8"/>
        <v>0</v>
      </c>
      <c r="G68" s="48">
        <f t="shared" si="9"/>
        <v>7</v>
      </c>
      <c r="H68" s="48">
        <f t="shared" si="10"/>
        <v>8</v>
      </c>
      <c r="I68" s="47">
        <f t="shared" si="11"/>
        <v>42</v>
      </c>
    </row>
    <row r="69" spans="1:9" x14ac:dyDescent="0.25">
      <c r="A69" s="49" t="s">
        <v>1</v>
      </c>
      <c r="B69" s="48">
        <f t="shared" si="6"/>
        <v>7</v>
      </c>
      <c r="C69" s="48">
        <f t="shared" si="7"/>
        <v>6</v>
      </c>
      <c r="D69" s="48">
        <f>COUNTIF(J12:K58,$A69)</f>
        <v>0</v>
      </c>
      <c r="E69" s="48">
        <f>COUNTIF(G5:G58,$A69)</f>
        <v>11</v>
      </c>
      <c r="F69" s="48">
        <f t="shared" si="8"/>
        <v>11</v>
      </c>
      <c r="G69" s="48">
        <f t="shared" si="9"/>
        <v>8</v>
      </c>
      <c r="H69" s="48">
        <f t="shared" si="10"/>
        <v>8</v>
      </c>
      <c r="I69" s="47">
        <f t="shared" si="11"/>
        <v>51</v>
      </c>
    </row>
    <row r="70" spans="1:9" x14ac:dyDescent="0.25">
      <c r="A70" s="49" t="s">
        <v>44</v>
      </c>
      <c r="B70" s="48">
        <f t="shared" si="6"/>
        <v>0</v>
      </c>
      <c r="C70" s="48">
        <f t="shared" si="7"/>
        <v>0</v>
      </c>
      <c r="D70" s="48">
        <f>COUNTIF(J13:K58,$A70)</f>
        <v>0</v>
      </c>
      <c r="E70" s="48">
        <f>COUNTIF(G13:G58,$A70)</f>
        <v>0</v>
      </c>
      <c r="F70" s="48">
        <f t="shared" si="8"/>
        <v>0</v>
      </c>
      <c r="G70" s="48">
        <f t="shared" si="9"/>
        <v>0</v>
      </c>
      <c r="H70" s="48">
        <f t="shared" si="10"/>
        <v>0</v>
      </c>
      <c r="I70" s="47">
        <f t="shared" si="11"/>
        <v>0</v>
      </c>
    </row>
    <row r="71" spans="1:9" x14ac:dyDescent="0.25">
      <c r="A71" s="46" t="s">
        <v>45</v>
      </c>
      <c r="B71" s="45">
        <f t="shared" ref="B71:H71" si="12">SUM(B62:B70)</f>
        <v>52</v>
      </c>
      <c r="C71" s="45">
        <f t="shared" si="12"/>
        <v>52</v>
      </c>
      <c r="D71" s="45">
        <f t="shared" si="12"/>
        <v>31</v>
      </c>
      <c r="E71" s="45">
        <f t="shared" si="12"/>
        <v>53</v>
      </c>
      <c r="F71" s="45">
        <f t="shared" si="12"/>
        <v>53</v>
      </c>
      <c r="G71" s="45">
        <f t="shared" si="12"/>
        <v>51</v>
      </c>
      <c r="H71" s="45">
        <f t="shared" si="12"/>
        <v>53</v>
      </c>
      <c r="I71" s="45"/>
    </row>
  </sheetData>
  <dataConsolidate/>
  <mergeCells count="9">
    <mergeCell ref="A4:B4"/>
    <mergeCell ref="A3:B3"/>
    <mergeCell ref="L3:M3"/>
    <mergeCell ref="C3:E3"/>
    <mergeCell ref="A1:M1"/>
    <mergeCell ref="J3:K3"/>
    <mergeCell ref="G3:H3"/>
    <mergeCell ref="F2:H2"/>
    <mergeCell ref="I2:K2"/>
  </mergeCells>
  <conditionalFormatting sqref="D5:M5 D6:L43 I44:L50 G44:H52 D44:F57 I51:K57 G53">
    <cfRule type="cellIs" dxfId="14" priority="20" operator="equal">
      <formula>$A$2</formula>
    </cfRule>
  </conditionalFormatting>
  <conditionalFormatting sqref="F5:F57">
    <cfRule type="cellIs" dxfId="13" priority="17" operator="equal">
      <formula>"North"</formula>
    </cfRule>
    <cfRule type="cellIs" dxfId="12" priority="18" operator="equal">
      <formula>"South"</formula>
    </cfRule>
  </conditionalFormatting>
  <conditionalFormatting sqref="F5:H52 F53:G53 F54:F57 J5:K57">
    <cfRule type="cellIs" dxfId="11" priority="19" operator="equal">
      <formula>$A$1</formula>
    </cfRule>
  </conditionalFormatting>
  <conditionalFormatting sqref="G54:G57">
    <cfRule type="cellIs" dxfId="10" priority="14" operator="equal">
      <formula>$A$1</formula>
    </cfRule>
    <cfRule type="cellIs" dxfId="9" priority="15" operator="equal">
      <formula>$A$2</formula>
    </cfRule>
  </conditionalFormatting>
  <conditionalFormatting sqref="H53:H57">
    <cfRule type="cellIs" dxfId="8" priority="12" operator="equal">
      <formula>$A$1</formula>
    </cfRule>
    <cfRule type="cellIs" dxfId="7" priority="13" operator="equal">
      <formula>$A$2</formula>
    </cfRule>
  </conditionalFormatting>
  <conditionalFormatting sqref="L44:L49">
    <cfRule type="cellIs" dxfId="6" priority="11" operator="equal">
      <formula>$A$2</formula>
    </cfRule>
  </conditionalFormatting>
  <conditionalFormatting sqref="L51:L57">
    <cfRule type="cellIs" dxfId="5" priority="9" operator="equal">
      <formula>$A$2</formula>
    </cfRule>
  </conditionalFormatting>
  <conditionalFormatting sqref="M5:M57">
    <cfRule type="cellIs" dxfId="4" priority="1" operator="equal">
      <formula>$A$2</formula>
    </cfRule>
  </conditionalFormatting>
  <dataValidations count="1">
    <dataValidation type="list" allowBlank="1" showInputMessage="1" showErrorMessage="1" sqref="A2" xr:uid="{5A937BA0-5989-4F5D-A8F2-BD60C19338E1}">
      <formula1>$A$61:$A$69</formula1>
    </dataValidation>
  </dataValidations>
  <printOptions horizontalCentered="1"/>
  <pageMargins left="0.2" right="0.2" top="0.25" bottom="0.25" header="0.3" footer="0.3"/>
  <pageSetup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9"/>
  <sheetViews>
    <sheetView zoomScaleNormal="100" workbookViewId="0">
      <selection activeCell="F35" sqref="F35"/>
    </sheetView>
  </sheetViews>
  <sheetFormatPr defaultRowHeight="15" x14ac:dyDescent="0.25"/>
  <cols>
    <col min="1" max="2" width="10.7109375" bestFit="1" customWidth="1"/>
    <col min="3" max="3" width="0.5703125" customWidth="1"/>
    <col min="4" max="4" width="14.42578125" bestFit="1" customWidth="1"/>
    <col min="5" max="5" width="12.7109375" bestFit="1" customWidth="1"/>
    <col min="6" max="6" width="15.140625" bestFit="1" customWidth="1"/>
    <col min="7" max="7" width="12.7109375" bestFit="1" customWidth="1"/>
    <col min="8" max="8" width="15.140625" bestFit="1" customWidth="1"/>
    <col min="9" max="9" width="0.5703125" customWidth="1"/>
    <col min="10" max="10" width="13.28515625" bestFit="1" customWidth="1"/>
    <col min="11" max="11" width="12.7109375" bestFit="1" customWidth="1"/>
    <col min="12" max="12" width="15.140625" bestFit="1" customWidth="1"/>
    <col min="13" max="13" width="12.7109375" bestFit="1" customWidth="1"/>
    <col min="14" max="14" width="17.7109375" customWidth="1"/>
  </cols>
  <sheetData>
    <row r="1" spans="1:14" ht="31.5" x14ac:dyDescent="0.5">
      <c r="A1" s="1"/>
      <c r="B1" s="1"/>
      <c r="D1" s="116" t="s">
        <v>46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ht="24" thickBot="1" x14ac:dyDescent="0.4">
      <c r="A2" s="31"/>
      <c r="B2" s="31"/>
      <c r="C2" s="30"/>
      <c r="D2" s="117" t="s">
        <v>4</v>
      </c>
      <c r="E2" s="117"/>
      <c r="F2" s="117"/>
      <c r="G2" s="117"/>
      <c r="H2" s="117"/>
      <c r="I2" s="29"/>
      <c r="J2" s="117" t="s">
        <v>3</v>
      </c>
      <c r="K2" s="117"/>
      <c r="L2" s="117"/>
      <c r="M2" s="117"/>
      <c r="N2" s="117"/>
    </row>
    <row r="3" spans="1:14" ht="66.75" customHeight="1" thickBot="1" x14ac:dyDescent="0.3">
      <c r="A3" s="118"/>
      <c r="B3" s="118"/>
      <c r="D3" s="1"/>
      <c r="E3" s="119" t="s">
        <v>8</v>
      </c>
      <c r="F3" s="120"/>
      <c r="G3" s="121" t="s">
        <v>47</v>
      </c>
      <c r="H3" s="122"/>
      <c r="I3" s="28"/>
      <c r="J3" s="28"/>
      <c r="K3" s="123" t="s">
        <v>7</v>
      </c>
      <c r="L3" s="124"/>
      <c r="M3" s="125" t="s">
        <v>48</v>
      </c>
      <c r="N3" s="126"/>
    </row>
    <row r="4" spans="1:14" ht="18.75" customHeight="1" thickBot="1" x14ac:dyDescent="0.3">
      <c r="A4" s="114" t="s">
        <v>10</v>
      </c>
      <c r="B4" s="115"/>
      <c r="D4" s="15" t="s">
        <v>14</v>
      </c>
      <c r="E4" s="14" t="s">
        <v>15</v>
      </c>
      <c r="F4" s="95" t="s">
        <v>16</v>
      </c>
      <c r="G4" s="27" t="s">
        <v>15</v>
      </c>
      <c r="H4" s="26" t="s">
        <v>16</v>
      </c>
      <c r="I4" s="1"/>
      <c r="J4" s="15" t="s">
        <v>14</v>
      </c>
      <c r="K4" s="25" t="s">
        <v>15</v>
      </c>
      <c r="L4" s="24" t="s">
        <v>16</v>
      </c>
      <c r="M4" s="23" t="s">
        <v>15</v>
      </c>
      <c r="N4" s="22" t="s">
        <v>16</v>
      </c>
    </row>
    <row r="5" spans="1:14" ht="18.75" customHeight="1" x14ac:dyDescent="0.25">
      <c r="A5" s="21">
        <v>44928</v>
      </c>
      <c r="B5" s="20">
        <f>SUM(A5+6)</f>
        <v>44934</v>
      </c>
      <c r="D5" s="12" t="s">
        <v>23</v>
      </c>
      <c r="E5" s="8" t="s">
        <v>24</v>
      </c>
      <c r="F5" s="16" t="s">
        <v>25</v>
      </c>
      <c r="G5" s="8" t="s">
        <v>49</v>
      </c>
      <c r="H5" s="7" t="s">
        <v>50</v>
      </c>
      <c r="I5" s="1"/>
      <c r="J5" s="9" t="s">
        <v>20</v>
      </c>
      <c r="K5" s="8" t="s">
        <v>21</v>
      </c>
      <c r="L5" s="7" t="s">
        <v>22</v>
      </c>
      <c r="M5" s="19" t="s">
        <v>51</v>
      </c>
      <c r="N5" s="18" t="s">
        <v>50</v>
      </c>
    </row>
    <row r="6" spans="1:14" ht="18.75" customHeight="1" x14ac:dyDescent="0.25">
      <c r="A6" s="21">
        <f>SUM(A5+7)</f>
        <v>44935</v>
      </c>
      <c r="B6" s="21">
        <f>SUM(B5+7)</f>
        <v>44941</v>
      </c>
      <c r="D6" s="10" t="s">
        <v>29</v>
      </c>
      <c r="E6" s="8" t="s">
        <v>26</v>
      </c>
      <c r="F6" s="16" t="s">
        <v>24</v>
      </c>
      <c r="G6" s="8" t="s">
        <v>52</v>
      </c>
      <c r="H6" s="7" t="s">
        <v>49</v>
      </c>
      <c r="I6" s="1"/>
      <c r="J6" s="11" t="s">
        <v>28</v>
      </c>
      <c r="K6" s="8" t="s">
        <v>1</v>
      </c>
      <c r="L6" s="7" t="s">
        <v>21</v>
      </c>
      <c r="M6" s="19" t="s">
        <v>50</v>
      </c>
      <c r="N6" s="18" t="s">
        <v>49</v>
      </c>
    </row>
    <row r="7" spans="1:14" ht="18.75" customHeight="1" x14ac:dyDescent="0.25">
      <c r="A7" s="21">
        <f t="shared" ref="A7:A56" si="0">SUM(A6+7)</f>
        <v>44942</v>
      </c>
      <c r="B7" s="21">
        <f t="shared" ref="B7:B56" si="1">SUM(B6+7)</f>
        <v>44948</v>
      </c>
      <c r="D7" s="6" t="s">
        <v>23</v>
      </c>
      <c r="E7" s="8" t="s">
        <v>31</v>
      </c>
      <c r="F7" s="16" t="s">
        <v>26</v>
      </c>
      <c r="G7" s="8" t="s">
        <v>53</v>
      </c>
      <c r="H7" s="7" t="s">
        <v>52</v>
      </c>
      <c r="I7" s="1"/>
      <c r="J7" s="9" t="s">
        <v>20</v>
      </c>
      <c r="K7" s="8" t="s">
        <v>19</v>
      </c>
      <c r="L7" s="7" t="s">
        <v>1</v>
      </c>
      <c r="M7" s="19" t="s">
        <v>49</v>
      </c>
      <c r="N7" s="18" t="s">
        <v>50</v>
      </c>
    </row>
    <row r="8" spans="1:14" ht="18.75" customHeight="1" x14ac:dyDescent="0.25">
      <c r="A8" s="21">
        <f t="shared" si="0"/>
        <v>44949</v>
      </c>
      <c r="B8" s="21">
        <f t="shared" si="1"/>
        <v>44955</v>
      </c>
      <c r="D8" s="10" t="s">
        <v>29</v>
      </c>
      <c r="E8" s="8" t="s">
        <v>32</v>
      </c>
      <c r="F8" s="16" t="s">
        <v>31</v>
      </c>
      <c r="G8" s="8" t="s">
        <v>50</v>
      </c>
      <c r="H8" s="7" t="s">
        <v>53</v>
      </c>
      <c r="I8" s="1"/>
      <c r="J8" s="11" t="s">
        <v>28</v>
      </c>
      <c r="K8" s="8" t="s">
        <v>27</v>
      </c>
      <c r="L8" s="7" t="s">
        <v>19</v>
      </c>
      <c r="M8" s="19" t="s">
        <v>50</v>
      </c>
      <c r="N8" s="18" t="s">
        <v>24</v>
      </c>
    </row>
    <row r="9" spans="1:14" ht="18.75" customHeight="1" x14ac:dyDescent="0.25">
      <c r="A9" s="21">
        <f t="shared" si="0"/>
        <v>44956</v>
      </c>
      <c r="B9" s="21">
        <f t="shared" si="1"/>
        <v>44962</v>
      </c>
      <c r="D9" s="12" t="s">
        <v>23</v>
      </c>
      <c r="E9" s="8" t="s">
        <v>30</v>
      </c>
      <c r="F9" s="16" t="s">
        <v>32</v>
      </c>
      <c r="G9" s="8" t="s">
        <v>52</v>
      </c>
      <c r="H9" s="7" t="s">
        <v>50</v>
      </c>
      <c r="I9" s="1"/>
      <c r="J9" s="9" t="s">
        <v>20</v>
      </c>
      <c r="K9" s="8" t="s">
        <v>22</v>
      </c>
      <c r="L9" s="7" t="s">
        <v>27</v>
      </c>
      <c r="M9" s="19" t="s">
        <v>24</v>
      </c>
      <c r="N9" s="18" t="s">
        <v>51</v>
      </c>
    </row>
    <row r="10" spans="1:14" ht="18.75" customHeight="1" x14ac:dyDescent="0.25">
      <c r="A10" s="21">
        <f t="shared" si="0"/>
        <v>44963</v>
      </c>
      <c r="B10" s="21">
        <f t="shared" si="1"/>
        <v>44969</v>
      </c>
      <c r="D10" s="10" t="s">
        <v>29</v>
      </c>
      <c r="E10" s="8" t="s">
        <v>25</v>
      </c>
      <c r="F10" s="16" t="s">
        <v>30</v>
      </c>
      <c r="G10" s="8" t="s">
        <v>49</v>
      </c>
      <c r="H10" s="7" t="s">
        <v>52</v>
      </c>
      <c r="I10" s="1"/>
      <c r="J10" s="11" t="s">
        <v>28</v>
      </c>
      <c r="K10" s="8" t="s">
        <v>21</v>
      </c>
      <c r="L10" s="7" t="s">
        <v>22</v>
      </c>
      <c r="M10" s="19" t="s">
        <v>51</v>
      </c>
      <c r="N10" s="18" t="s">
        <v>50</v>
      </c>
    </row>
    <row r="11" spans="1:14" ht="18.75" customHeight="1" x14ac:dyDescent="0.25">
      <c r="A11" s="21">
        <f t="shared" si="0"/>
        <v>44970</v>
      </c>
      <c r="B11" s="21">
        <f t="shared" si="1"/>
        <v>44976</v>
      </c>
      <c r="D11" s="12" t="s">
        <v>23</v>
      </c>
      <c r="E11" s="8" t="s">
        <v>24</v>
      </c>
      <c r="F11" s="16" t="s">
        <v>25</v>
      </c>
      <c r="G11" s="8" t="s">
        <v>50</v>
      </c>
      <c r="H11" s="7" t="s">
        <v>49</v>
      </c>
      <c r="I11" s="1"/>
      <c r="J11" s="9" t="s">
        <v>20</v>
      </c>
      <c r="K11" s="8" t="s">
        <v>1</v>
      </c>
      <c r="L11" s="7" t="s">
        <v>21</v>
      </c>
      <c r="M11" s="19" t="s">
        <v>50</v>
      </c>
      <c r="N11" s="18" t="s">
        <v>49</v>
      </c>
    </row>
    <row r="12" spans="1:14" ht="18.75" customHeight="1" x14ac:dyDescent="0.25">
      <c r="A12" s="21">
        <f t="shared" si="0"/>
        <v>44977</v>
      </c>
      <c r="B12" s="21">
        <f t="shared" si="1"/>
        <v>44983</v>
      </c>
      <c r="D12" s="10" t="s">
        <v>29</v>
      </c>
      <c r="E12" s="8" t="s">
        <v>26</v>
      </c>
      <c r="F12" s="16" t="s">
        <v>24</v>
      </c>
      <c r="G12" s="8" t="s">
        <v>53</v>
      </c>
      <c r="H12" s="7" t="s">
        <v>50</v>
      </c>
      <c r="I12" s="1"/>
      <c r="J12" s="11" t="s">
        <v>28</v>
      </c>
      <c r="K12" s="8" t="s">
        <v>19</v>
      </c>
      <c r="L12" s="7" t="s">
        <v>1</v>
      </c>
      <c r="M12" s="19" t="s">
        <v>49</v>
      </c>
      <c r="N12" s="18" t="s">
        <v>50</v>
      </c>
    </row>
    <row r="13" spans="1:14" ht="18.75" customHeight="1" x14ac:dyDescent="0.25">
      <c r="A13" s="21">
        <f t="shared" si="0"/>
        <v>44984</v>
      </c>
      <c r="B13" s="21">
        <f t="shared" si="1"/>
        <v>44990</v>
      </c>
      <c r="D13" s="6" t="s">
        <v>23</v>
      </c>
      <c r="E13" s="8" t="s">
        <v>31</v>
      </c>
      <c r="F13" s="16" t="s">
        <v>26</v>
      </c>
      <c r="G13" s="8" t="s">
        <v>49</v>
      </c>
      <c r="H13" s="7" t="s">
        <v>53</v>
      </c>
      <c r="I13" s="1"/>
      <c r="J13" s="9" t="s">
        <v>20</v>
      </c>
      <c r="K13" s="8" t="s">
        <v>27</v>
      </c>
      <c r="L13" s="7" t="s">
        <v>19</v>
      </c>
      <c r="M13" s="19" t="s">
        <v>50</v>
      </c>
      <c r="N13" s="18" t="s">
        <v>24</v>
      </c>
    </row>
    <row r="14" spans="1:14" ht="18.75" customHeight="1" x14ac:dyDescent="0.25">
      <c r="A14" s="21">
        <f t="shared" si="0"/>
        <v>44991</v>
      </c>
      <c r="B14" s="21">
        <f t="shared" si="1"/>
        <v>44997</v>
      </c>
      <c r="D14" s="10" t="s">
        <v>29</v>
      </c>
      <c r="E14" s="8" t="s">
        <v>32</v>
      </c>
      <c r="F14" s="16" t="s">
        <v>31</v>
      </c>
      <c r="G14" s="8" t="s">
        <v>52</v>
      </c>
      <c r="H14" s="7" t="s">
        <v>49</v>
      </c>
      <c r="I14" s="1"/>
      <c r="J14" s="11" t="s">
        <v>28</v>
      </c>
      <c r="K14" s="8" t="s">
        <v>22</v>
      </c>
      <c r="L14" s="7" t="s">
        <v>27</v>
      </c>
      <c r="M14" s="19" t="s">
        <v>24</v>
      </c>
      <c r="N14" s="18" t="s">
        <v>51</v>
      </c>
    </row>
    <row r="15" spans="1:14" ht="18.75" customHeight="1" x14ac:dyDescent="0.25">
      <c r="A15" s="21">
        <f t="shared" si="0"/>
        <v>44998</v>
      </c>
      <c r="B15" s="21">
        <f t="shared" si="1"/>
        <v>45004</v>
      </c>
      <c r="D15" s="12" t="s">
        <v>23</v>
      </c>
      <c r="E15" s="8" t="s">
        <v>30</v>
      </c>
      <c r="F15" s="16" t="s">
        <v>32</v>
      </c>
      <c r="G15" s="8" t="s">
        <v>53</v>
      </c>
      <c r="H15" s="7" t="s">
        <v>52</v>
      </c>
      <c r="I15" s="1"/>
      <c r="J15" s="9" t="s">
        <v>20</v>
      </c>
      <c r="K15" s="8" t="s">
        <v>21</v>
      </c>
      <c r="L15" s="7" t="s">
        <v>22</v>
      </c>
      <c r="M15" s="19" t="s">
        <v>51</v>
      </c>
      <c r="N15" s="18" t="s">
        <v>50</v>
      </c>
    </row>
    <row r="16" spans="1:14" ht="18.75" customHeight="1" x14ac:dyDescent="0.25">
      <c r="A16" s="21">
        <f t="shared" si="0"/>
        <v>45005</v>
      </c>
      <c r="B16" s="21">
        <f t="shared" si="1"/>
        <v>45011</v>
      </c>
      <c r="D16" s="10" t="s">
        <v>29</v>
      </c>
      <c r="E16" s="8" t="s">
        <v>25</v>
      </c>
      <c r="F16" s="16" t="s">
        <v>30</v>
      </c>
      <c r="G16" s="8" t="s">
        <v>50</v>
      </c>
      <c r="H16" s="7" t="s">
        <v>53</v>
      </c>
      <c r="I16" s="1"/>
      <c r="J16" s="11" t="s">
        <v>28</v>
      </c>
      <c r="K16" s="8" t="s">
        <v>1</v>
      </c>
      <c r="L16" s="7" t="s">
        <v>21</v>
      </c>
      <c r="M16" s="19" t="s">
        <v>50</v>
      </c>
      <c r="N16" s="18" t="s">
        <v>49</v>
      </c>
    </row>
    <row r="17" spans="1:14" ht="18.75" customHeight="1" x14ac:dyDescent="0.25">
      <c r="A17" s="21">
        <f t="shared" si="0"/>
        <v>45012</v>
      </c>
      <c r="B17" s="21">
        <f t="shared" si="1"/>
        <v>45018</v>
      </c>
      <c r="D17" s="12" t="s">
        <v>23</v>
      </c>
      <c r="E17" s="8" t="s">
        <v>24</v>
      </c>
      <c r="F17" s="16" t="s">
        <v>25</v>
      </c>
      <c r="G17" s="8" t="s">
        <v>52</v>
      </c>
      <c r="H17" s="7" t="s">
        <v>50</v>
      </c>
      <c r="I17" s="1"/>
      <c r="J17" s="9" t="s">
        <v>20</v>
      </c>
      <c r="K17" s="8" t="s">
        <v>19</v>
      </c>
      <c r="L17" s="7" t="s">
        <v>1</v>
      </c>
      <c r="M17" s="19" t="s">
        <v>49</v>
      </c>
      <c r="N17" s="18" t="s">
        <v>50</v>
      </c>
    </row>
    <row r="18" spans="1:14" ht="18.75" customHeight="1" x14ac:dyDescent="0.25">
      <c r="A18" s="21">
        <f t="shared" si="0"/>
        <v>45019</v>
      </c>
      <c r="B18" s="21">
        <f t="shared" si="1"/>
        <v>45025</v>
      </c>
      <c r="D18" s="10" t="s">
        <v>29</v>
      </c>
      <c r="E18" s="8" t="s">
        <v>26</v>
      </c>
      <c r="F18" s="16" t="s">
        <v>24</v>
      </c>
      <c r="G18" s="8" t="s">
        <v>49</v>
      </c>
      <c r="H18" s="7" t="s">
        <v>52</v>
      </c>
      <c r="I18" s="1"/>
      <c r="J18" s="11" t="s">
        <v>28</v>
      </c>
      <c r="K18" s="8" t="s">
        <v>27</v>
      </c>
      <c r="L18" s="7" t="s">
        <v>19</v>
      </c>
      <c r="M18" s="19" t="s">
        <v>50</v>
      </c>
      <c r="N18" s="18" t="s">
        <v>24</v>
      </c>
    </row>
    <row r="19" spans="1:14" ht="18.75" customHeight="1" x14ac:dyDescent="0.25">
      <c r="A19" s="21">
        <f t="shared" si="0"/>
        <v>45026</v>
      </c>
      <c r="B19" s="21">
        <f t="shared" si="1"/>
        <v>45032</v>
      </c>
      <c r="D19" s="6" t="s">
        <v>23</v>
      </c>
      <c r="E19" s="8" t="s">
        <v>31</v>
      </c>
      <c r="F19" s="16" t="s">
        <v>26</v>
      </c>
      <c r="G19" s="8" t="s">
        <v>50</v>
      </c>
      <c r="H19" s="7" t="s">
        <v>49</v>
      </c>
      <c r="I19" s="1"/>
      <c r="J19" s="9" t="s">
        <v>20</v>
      </c>
      <c r="K19" s="8" t="s">
        <v>22</v>
      </c>
      <c r="L19" s="7" t="s">
        <v>27</v>
      </c>
      <c r="M19" s="19" t="s">
        <v>24</v>
      </c>
      <c r="N19" s="18" t="s">
        <v>51</v>
      </c>
    </row>
    <row r="20" spans="1:14" ht="18.75" customHeight="1" x14ac:dyDescent="0.25">
      <c r="A20" s="21">
        <f t="shared" si="0"/>
        <v>45033</v>
      </c>
      <c r="B20" s="21">
        <f t="shared" si="1"/>
        <v>45039</v>
      </c>
      <c r="D20" s="10" t="s">
        <v>29</v>
      </c>
      <c r="E20" s="8" t="s">
        <v>32</v>
      </c>
      <c r="F20" s="16" t="s">
        <v>31</v>
      </c>
      <c r="G20" s="8" t="s">
        <v>53</v>
      </c>
      <c r="H20" s="7" t="s">
        <v>50</v>
      </c>
      <c r="I20" s="1"/>
      <c r="J20" s="11" t="s">
        <v>28</v>
      </c>
      <c r="K20" s="8" t="s">
        <v>21</v>
      </c>
      <c r="L20" s="7" t="s">
        <v>22</v>
      </c>
      <c r="M20" s="19" t="s">
        <v>51</v>
      </c>
      <c r="N20" s="18" t="s">
        <v>50</v>
      </c>
    </row>
    <row r="21" spans="1:14" ht="18.75" customHeight="1" x14ac:dyDescent="0.25">
      <c r="A21" s="21">
        <f t="shared" si="0"/>
        <v>45040</v>
      </c>
      <c r="B21" s="21">
        <f t="shared" si="1"/>
        <v>45046</v>
      </c>
      <c r="D21" s="12" t="s">
        <v>23</v>
      </c>
      <c r="E21" s="8" t="s">
        <v>30</v>
      </c>
      <c r="F21" s="16" t="s">
        <v>32</v>
      </c>
      <c r="G21" s="8" t="s">
        <v>49</v>
      </c>
      <c r="H21" s="7" t="s">
        <v>53</v>
      </c>
      <c r="I21" s="1"/>
      <c r="J21" s="9" t="s">
        <v>20</v>
      </c>
      <c r="K21" s="8" t="s">
        <v>1</v>
      </c>
      <c r="L21" s="7" t="s">
        <v>21</v>
      </c>
      <c r="M21" s="19" t="s">
        <v>50</v>
      </c>
      <c r="N21" s="18" t="s">
        <v>49</v>
      </c>
    </row>
    <row r="22" spans="1:14" ht="18.75" customHeight="1" x14ac:dyDescent="0.25">
      <c r="A22" s="21">
        <f t="shared" si="0"/>
        <v>45047</v>
      </c>
      <c r="B22" s="21">
        <f t="shared" si="1"/>
        <v>45053</v>
      </c>
      <c r="D22" s="10" t="s">
        <v>29</v>
      </c>
      <c r="E22" s="8" t="s">
        <v>25</v>
      </c>
      <c r="F22" s="16" t="s">
        <v>30</v>
      </c>
      <c r="G22" s="8" t="s">
        <v>52</v>
      </c>
      <c r="H22" s="7" t="s">
        <v>49</v>
      </c>
      <c r="I22" s="1"/>
      <c r="J22" s="11" t="s">
        <v>28</v>
      </c>
      <c r="K22" s="8" t="s">
        <v>19</v>
      </c>
      <c r="L22" s="7" t="s">
        <v>1</v>
      </c>
      <c r="M22" s="19" t="s">
        <v>49</v>
      </c>
      <c r="N22" s="18" t="s">
        <v>50</v>
      </c>
    </row>
    <row r="23" spans="1:14" ht="18.75" customHeight="1" x14ac:dyDescent="0.25">
      <c r="A23" s="21">
        <f t="shared" si="0"/>
        <v>45054</v>
      </c>
      <c r="B23" s="21">
        <f t="shared" si="1"/>
        <v>45060</v>
      </c>
      <c r="D23" s="12" t="s">
        <v>23</v>
      </c>
      <c r="E23" s="8" t="s">
        <v>24</v>
      </c>
      <c r="F23" s="16" t="s">
        <v>25</v>
      </c>
      <c r="G23" s="8" t="s">
        <v>53</v>
      </c>
      <c r="H23" s="7" t="s">
        <v>52</v>
      </c>
      <c r="I23" s="1"/>
      <c r="J23" s="9" t="s">
        <v>20</v>
      </c>
      <c r="K23" s="8" t="s">
        <v>27</v>
      </c>
      <c r="L23" s="7" t="s">
        <v>19</v>
      </c>
      <c r="M23" s="19" t="s">
        <v>50</v>
      </c>
      <c r="N23" s="18" t="s">
        <v>24</v>
      </c>
    </row>
    <row r="24" spans="1:14" ht="18.75" customHeight="1" x14ac:dyDescent="0.25">
      <c r="A24" s="21">
        <f t="shared" si="0"/>
        <v>45061</v>
      </c>
      <c r="B24" s="21">
        <f t="shared" si="1"/>
        <v>45067</v>
      </c>
      <c r="D24" s="10" t="s">
        <v>29</v>
      </c>
      <c r="E24" s="8" t="s">
        <v>26</v>
      </c>
      <c r="F24" s="16" t="s">
        <v>24</v>
      </c>
      <c r="G24" s="8" t="s">
        <v>50</v>
      </c>
      <c r="H24" s="7" t="s">
        <v>53</v>
      </c>
      <c r="I24" s="1"/>
      <c r="J24" s="11" t="s">
        <v>28</v>
      </c>
      <c r="K24" s="8" t="s">
        <v>22</v>
      </c>
      <c r="L24" s="7" t="s">
        <v>27</v>
      </c>
      <c r="M24" s="19" t="s">
        <v>24</v>
      </c>
      <c r="N24" s="18" t="s">
        <v>51</v>
      </c>
    </row>
    <row r="25" spans="1:14" ht="18.75" customHeight="1" x14ac:dyDescent="0.25">
      <c r="A25" s="21">
        <f t="shared" si="0"/>
        <v>45068</v>
      </c>
      <c r="B25" s="21">
        <f t="shared" si="1"/>
        <v>45074</v>
      </c>
      <c r="D25" s="6" t="s">
        <v>23</v>
      </c>
      <c r="E25" s="8" t="s">
        <v>31</v>
      </c>
      <c r="F25" s="16" t="s">
        <v>26</v>
      </c>
      <c r="G25" s="8" t="s">
        <v>52</v>
      </c>
      <c r="H25" s="7" t="s">
        <v>50</v>
      </c>
      <c r="I25" s="1"/>
      <c r="J25" s="9" t="s">
        <v>20</v>
      </c>
      <c r="K25" s="8" t="s">
        <v>21</v>
      </c>
      <c r="L25" s="7" t="s">
        <v>22</v>
      </c>
      <c r="M25" s="19" t="s">
        <v>51</v>
      </c>
      <c r="N25" s="18" t="s">
        <v>50</v>
      </c>
    </row>
    <row r="26" spans="1:14" ht="18.75" customHeight="1" x14ac:dyDescent="0.25">
      <c r="A26" s="21">
        <f t="shared" si="0"/>
        <v>45075</v>
      </c>
      <c r="B26" s="21">
        <f t="shared" si="1"/>
        <v>45081</v>
      </c>
      <c r="D26" s="10" t="s">
        <v>29</v>
      </c>
      <c r="E26" s="8" t="s">
        <v>32</v>
      </c>
      <c r="F26" s="16" t="s">
        <v>31</v>
      </c>
      <c r="G26" s="8" t="s">
        <v>49</v>
      </c>
      <c r="H26" s="7" t="s">
        <v>52</v>
      </c>
      <c r="I26" s="1"/>
      <c r="J26" s="11" t="s">
        <v>28</v>
      </c>
      <c r="K26" s="8" t="s">
        <v>1</v>
      </c>
      <c r="L26" s="7" t="s">
        <v>21</v>
      </c>
      <c r="M26" s="19" t="s">
        <v>50</v>
      </c>
      <c r="N26" s="18" t="s">
        <v>49</v>
      </c>
    </row>
    <row r="27" spans="1:14" ht="18.75" customHeight="1" x14ac:dyDescent="0.25">
      <c r="A27" s="21">
        <f t="shared" si="0"/>
        <v>45082</v>
      </c>
      <c r="B27" s="21">
        <f t="shared" si="1"/>
        <v>45088</v>
      </c>
      <c r="D27" s="12" t="s">
        <v>23</v>
      </c>
      <c r="E27" s="8" t="s">
        <v>30</v>
      </c>
      <c r="F27" s="16" t="s">
        <v>32</v>
      </c>
      <c r="G27" s="8" t="s">
        <v>50</v>
      </c>
      <c r="H27" s="7" t="s">
        <v>49</v>
      </c>
      <c r="I27" s="1"/>
      <c r="J27" s="9" t="s">
        <v>20</v>
      </c>
      <c r="K27" s="8" t="s">
        <v>19</v>
      </c>
      <c r="L27" s="7" t="s">
        <v>1</v>
      </c>
      <c r="M27" s="19" t="s">
        <v>49</v>
      </c>
      <c r="N27" s="18" t="s">
        <v>50</v>
      </c>
    </row>
    <row r="28" spans="1:14" ht="18.75" customHeight="1" x14ac:dyDescent="0.25">
      <c r="A28" s="21">
        <f t="shared" si="0"/>
        <v>45089</v>
      </c>
      <c r="B28" s="21">
        <f t="shared" si="1"/>
        <v>45095</v>
      </c>
      <c r="D28" s="10" t="s">
        <v>29</v>
      </c>
      <c r="E28" s="8" t="s">
        <v>25</v>
      </c>
      <c r="F28" s="16" t="s">
        <v>30</v>
      </c>
      <c r="G28" s="8" t="s">
        <v>53</v>
      </c>
      <c r="H28" s="7" t="s">
        <v>50</v>
      </c>
      <c r="I28" s="1"/>
      <c r="J28" s="11" t="s">
        <v>28</v>
      </c>
      <c r="K28" s="8" t="s">
        <v>27</v>
      </c>
      <c r="L28" s="7" t="s">
        <v>19</v>
      </c>
      <c r="M28" s="19" t="s">
        <v>50</v>
      </c>
      <c r="N28" s="18" t="s">
        <v>24</v>
      </c>
    </row>
    <row r="29" spans="1:14" ht="18.75" customHeight="1" x14ac:dyDescent="0.25">
      <c r="A29" s="21">
        <f t="shared" si="0"/>
        <v>45096</v>
      </c>
      <c r="B29" s="21">
        <f t="shared" si="1"/>
        <v>45102</v>
      </c>
      <c r="D29" s="12" t="s">
        <v>23</v>
      </c>
      <c r="E29" s="8" t="s">
        <v>24</v>
      </c>
      <c r="F29" s="16" t="s">
        <v>25</v>
      </c>
      <c r="G29" s="8" t="s">
        <v>49</v>
      </c>
      <c r="H29" s="7" t="s">
        <v>53</v>
      </c>
      <c r="I29" s="1"/>
      <c r="J29" s="9" t="s">
        <v>20</v>
      </c>
      <c r="K29" s="8" t="s">
        <v>22</v>
      </c>
      <c r="L29" s="7" t="s">
        <v>27</v>
      </c>
      <c r="M29" s="19" t="s">
        <v>24</v>
      </c>
      <c r="N29" s="18" t="s">
        <v>51</v>
      </c>
    </row>
    <row r="30" spans="1:14" ht="18.75" customHeight="1" x14ac:dyDescent="0.25">
      <c r="A30" s="21">
        <f t="shared" si="0"/>
        <v>45103</v>
      </c>
      <c r="B30" s="21">
        <f t="shared" si="1"/>
        <v>45109</v>
      </c>
      <c r="D30" s="10" t="s">
        <v>29</v>
      </c>
      <c r="E30" s="8" t="s">
        <v>54</v>
      </c>
      <c r="F30" s="16" t="s">
        <v>24</v>
      </c>
      <c r="G30" s="8" t="s">
        <v>52</v>
      </c>
      <c r="H30" s="7" t="s">
        <v>49</v>
      </c>
      <c r="I30" s="1"/>
      <c r="J30" s="11" t="s">
        <v>28</v>
      </c>
      <c r="K30" s="8" t="s">
        <v>21</v>
      </c>
      <c r="L30" s="7" t="s">
        <v>22</v>
      </c>
      <c r="M30" s="19" t="s">
        <v>51</v>
      </c>
      <c r="N30" s="18" t="s">
        <v>50</v>
      </c>
    </row>
    <row r="31" spans="1:14" ht="18.75" customHeight="1" x14ac:dyDescent="0.25">
      <c r="A31" s="21">
        <f t="shared" si="0"/>
        <v>45110</v>
      </c>
      <c r="B31" s="21">
        <f t="shared" si="1"/>
        <v>45116</v>
      </c>
      <c r="D31" s="6" t="s">
        <v>23</v>
      </c>
      <c r="E31" s="8" t="s">
        <v>31</v>
      </c>
      <c r="F31" s="16" t="s">
        <v>54</v>
      </c>
      <c r="G31" s="8" t="s">
        <v>53</v>
      </c>
      <c r="H31" s="7" t="s">
        <v>52</v>
      </c>
      <c r="I31" s="1"/>
      <c r="J31" s="9" t="s">
        <v>20</v>
      </c>
      <c r="K31" s="8" t="s">
        <v>1</v>
      </c>
      <c r="L31" s="7" t="s">
        <v>21</v>
      </c>
      <c r="M31" s="19" t="s">
        <v>50</v>
      </c>
      <c r="N31" s="18" t="s">
        <v>49</v>
      </c>
    </row>
    <row r="32" spans="1:14" ht="18.75" customHeight="1" x14ac:dyDescent="0.25">
      <c r="A32" s="21">
        <f t="shared" si="0"/>
        <v>45117</v>
      </c>
      <c r="B32" s="21">
        <f t="shared" si="1"/>
        <v>45123</v>
      </c>
      <c r="D32" s="10" t="s">
        <v>29</v>
      </c>
      <c r="E32" s="8" t="s">
        <v>32</v>
      </c>
      <c r="F32" s="16" t="s">
        <v>31</v>
      </c>
      <c r="G32" s="8" t="s">
        <v>50</v>
      </c>
      <c r="H32" s="7" t="s">
        <v>53</v>
      </c>
      <c r="I32" s="1"/>
      <c r="J32" s="11" t="s">
        <v>28</v>
      </c>
      <c r="K32" s="8" t="s">
        <v>19</v>
      </c>
      <c r="L32" s="7" t="s">
        <v>1</v>
      </c>
      <c r="M32" s="19" t="s">
        <v>49</v>
      </c>
      <c r="N32" s="18" t="s">
        <v>50</v>
      </c>
    </row>
    <row r="33" spans="1:14" ht="18.75" customHeight="1" x14ac:dyDescent="0.25">
      <c r="A33" s="21">
        <f t="shared" si="0"/>
        <v>45124</v>
      </c>
      <c r="B33" s="21">
        <f t="shared" si="1"/>
        <v>45130</v>
      </c>
      <c r="D33" s="12" t="s">
        <v>23</v>
      </c>
      <c r="E33" s="8" t="s">
        <v>34</v>
      </c>
      <c r="F33" s="16" t="s">
        <v>32</v>
      </c>
      <c r="G33" s="8" t="s">
        <v>52</v>
      </c>
      <c r="H33" s="7" t="s">
        <v>50</v>
      </c>
      <c r="I33" s="1"/>
      <c r="J33" s="9" t="s">
        <v>20</v>
      </c>
      <c r="K33" s="8" t="s">
        <v>27</v>
      </c>
      <c r="L33" s="7" t="s">
        <v>19</v>
      </c>
      <c r="M33" s="19" t="s">
        <v>50</v>
      </c>
      <c r="N33" s="18" t="s">
        <v>24</v>
      </c>
    </row>
    <row r="34" spans="1:14" ht="18.75" customHeight="1" x14ac:dyDescent="0.25">
      <c r="A34" s="21">
        <f t="shared" si="0"/>
        <v>45131</v>
      </c>
      <c r="B34" s="21">
        <f t="shared" si="1"/>
        <v>45137</v>
      </c>
      <c r="D34" s="10" t="s">
        <v>29</v>
      </c>
      <c r="E34" s="8" t="s">
        <v>25</v>
      </c>
      <c r="F34" s="16" t="s">
        <v>34</v>
      </c>
      <c r="G34" s="8" t="s">
        <v>49</v>
      </c>
      <c r="H34" s="7" t="s">
        <v>52</v>
      </c>
      <c r="I34" s="1"/>
      <c r="J34" s="11" t="s">
        <v>28</v>
      </c>
      <c r="K34" s="8" t="s">
        <v>22</v>
      </c>
      <c r="L34" s="7" t="s">
        <v>27</v>
      </c>
      <c r="M34" s="19" t="s">
        <v>24</v>
      </c>
      <c r="N34" s="18" t="s">
        <v>51</v>
      </c>
    </row>
    <row r="35" spans="1:14" ht="18.75" customHeight="1" x14ac:dyDescent="0.25">
      <c r="A35" s="21">
        <f t="shared" si="0"/>
        <v>45138</v>
      </c>
      <c r="B35" s="21">
        <f t="shared" si="1"/>
        <v>45144</v>
      </c>
      <c r="D35" s="12" t="s">
        <v>23</v>
      </c>
      <c r="E35" s="8" t="s">
        <v>24</v>
      </c>
      <c r="F35" s="16" t="s">
        <v>25</v>
      </c>
      <c r="G35" s="8" t="s">
        <v>50</v>
      </c>
      <c r="H35" s="7" t="s">
        <v>49</v>
      </c>
      <c r="I35" s="1"/>
      <c r="J35" s="9" t="s">
        <v>20</v>
      </c>
      <c r="K35" s="8" t="s">
        <v>21</v>
      </c>
      <c r="L35" s="7" t="s">
        <v>22</v>
      </c>
      <c r="M35" s="19" t="s">
        <v>51</v>
      </c>
      <c r="N35" s="18" t="s">
        <v>50</v>
      </c>
    </row>
    <row r="36" spans="1:14" ht="18.75" customHeight="1" x14ac:dyDescent="0.25">
      <c r="A36" s="21">
        <f t="shared" si="0"/>
        <v>45145</v>
      </c>
      <c r="B36" s="21">
        <f t="shared" si="1"/>
        <v>45151</v>
      </c>
      <c r="D36" s="10" t="s">
        <v>29</v>
      </c>
      <c r="E36" s="8" t="s">
        <v>26</v>
      </c>
      <c r="F36" s="16" t="s">
        <v>24</v>
      </c>
      <c r="G36" s="8" t="s">
        <v>53</v>
      </c>
      <c r="H36" s="7" t="s">
        <v>50</v>
      </c>
      <c r="I36" s="1"/>
      <c r="J36" s="11" t="s">
        <v>28</v>
      </c>
      <c r="K36" s="8" t="s">
        <v>1</v>
      </c>
      <c r="L36" s="7" t="s">
        <v>21</v>
      </c>
      <c r="M36" s="19" t="s">
        <v>50</v>
      </c>
      <c r="N36" s="18" t="s">
        <v>49</v>
      </c>
    </row>
    <row r="37" spans="1:14" ht="18.75" customHeight="1" x14ac:dyDescent="0.25">
      <c r="A37" s="21">
        <f t="shared" si="0"/>
        <v>45152</v>
      </c>
      <c r="B37" s="21">
        <f t="shared" si="1"/>
        <v>45158</v>
      </c>
      <c r="D37" s="6" t="s">
        <v>23</v>
      </c>
      <c r="E37" s="8" t="s">
        <v>31</v>
      </c>
      <c r="F37" s="16" t="s">
        <v>26</v>
      </c>
      <c r="G37" s="8" t="s">
        <v>49</v>
      </c>
      <c r="H37" s="7" t="s">
        <v>53</v>
      </c>
      <c r="I37" s="1"/>
      <c r="J37" s="9" t="s">
        <v>20</v>
      </c>
      <c r="K37" s="8" t="s">
        <v>19</v>
      </c>
      <c r="L37" s="7" t="s">
        <v>1</v>
      </c>
      <c r="M37" s="19" t="s">
        <v>49</v>
      </c>
      <c r="N37" s="18" t="s">
        <v>50</v>
      </c>
    </row>
    <row r="38" spans="1:14" ht="18.75" customHeight="1" x14ac:dyDescent="0.25">
      <c r="A38" s="21">
        <f t="shared" si="0"/>
        <v>45159</v>
      </c>
      <c r="B38" s="21">
        <f t="shared" si="1"/>
        <v>45165</v>
      </c>
      <c r="D38" s="10" t="s">
        <v>29</v>
      </c>
      <c r="E38" s="8" t="s">
        <v>32</v>
      </c>
      <c r="F38" s="16" t="s">
        <v>31</v>
      </c>
      <c r="G38" s="8" t="s">
        <v>52</v>
      </c>
      <c r="H38" s="7" t="s">
        <v>49</v>
      </c>
      <c r="I38" s="1"/>
      <c r="J38" s="11" t="s">
        <v>28</v>
      </c>
      <c r="K38" s="8" t="s">
        <v>27</v>
      </c>
      <c r="L38" s="7" t="s">
        <v>19</v>
      </c>
      <c r="M38" s="19" t="s">
        <v>50</v>
      </c>
      <c r="N38" s="18" t="s">
        <v>24</v>
      </c>
    </row>
    <row r="39" spans="1:14" ht="18.75" customHeight="1" x14ac:dyDescent="0.25">
      <c r="A39" s="21">
        <f t="shared" si="0"/>
        <v>45166</v>
      </c>
      <c r="B39" s="21">
        <f t="shared" si="1"/>
        <v>45172</v>
      </c>
      <c r="D39" s="12" t="s">
        <v>23</v>
      </c>
      <c r="E39" s="8" t="s">
        <v>30</v>
      </c>
      <c r="F39" s="16" t="s">
        <v>32</v>
      </c>
      <c r="G39" s="8" t="s">
        <v>53</v>
      </c>
      <c r="H39" s="96" t="s">
        <v>52</v>
      </c>
      <c r="I39" s="1"/>
      <c r="J39" s="9" t="s">
        <v>20</v>
      </c>
      <c r="K39" s="8" t="s">
        <v>22</v>
      </c>
      <c r="L39" s="7" t="s">
        <v>27</v>
      </c>
      <c r="M39" s="19" t="s">
        <v>24</v>
      </c>
      <c r="N39" s="18" t="s">
        <v>51</v>
      </c>
    </row>
    <row r="40" spans="1:14" ht="18.75" customHeight="1" x14ac:dyDescent="0.25">
      <c r="A40" s="21">
        <f t="shared" si="0"/>
        <v>45173</v>
      </c>
      <c r="B40" s="21">
        <f t="shared" si="1"/>
        <v>45179</v>
      </c>
      <c r="D40" s="10" t="s">
        <v>29</v>
      </c>
      <c r="E40" s="8" t="s">
        <v>25</v>
      </c>
      <c r="F40" s="16" t="s">
        <v>30</v>
      </c>
      <c r="G40" s="8" t="s">
        <v>50</v>
      </c>
      <c r="H40" s="7" t="s">
        <v>53</v>
      </c>
      <c r="I40" s="1"/>
      <c r="J40" s="11" t="s">
        <v>28</v>
      </c>
      <c r="K40" s="8" t="s">
        <v>21</v>
      </c>
      <c r="L40" s="7" t="s">
        <v>22</v>
      </c>
      <c r="M40" s="19" t="s">
        <v>51</v>
      </c>
      <c r="N40" s="18" t="s">
        <v>50</v>
      </c>
    </row>
    <row r="41" spans="1:14" ht="18.75" customHeight="1" x14ac:dyDescent="0.25">
      <c r="A41" s="21">
        <f t="shared" si="0"/>
        <v>45180</v>
      </c>
      <c r="B41" s="21">
        <f t="shared" si="1"/>
        <v>45186</v>
      </c>
      <c r="D41" s="12" t="s">
        <v>23</v>
      </c>
      <c r="E41" s="8" t="s">
        <v>24</v>
      </c>
      <c r="F41" s="16" t="s">
        <v>25</v>
      </c>
      <c r="G41" s="8" t="s">
        <v>52</v>
      </c>
      <c r="H41" s="7" t="s">
        <v>50</v>
      </c>
      <c r="I41" s="1"/>
      <c r="J41" s="9" t="s">
        <v>20</v>
      </c>
      <c r="K41" s="8" t="s">
        <v>1</v>
      </c>
      <c r="L41" s="7" t="s">
        <v>21</v>
      </c>
      <c r="M41" s="19" t="s">
        <v>50</v>
      </c>
      <c r="N41" s="18" t="s">
        <v>49</v>
      </c>
    </row>
    <row r="42" spans="1:14" ht="18.75" customHeight="1" x14ac:dyDescent="0.25">
      <c r="A42" s="21">
        <f t="shared" si="0"/>
        <v>45187</v>
      </c>
      <c r="B42" s="21">
        <f t="shared" si="1"/>
        <v>45193</v>
      </c>
      <c r="D42" s="10" t="s">
        <v>29</v>
      </c>
      <c r="E42" s="8" t="s">
        <v>26</v>
      </c>
      <c r="F42" s="16" t="s">
        <v>24</v>
      </c>
      <c r="G42" s="8" t="s">
        <v>49</v>
      </c>
      <c r="H42" s="7" t="s">
        <v>52</v>
      </c>
      <c r="I42" s="1"/>
      <c r="J42" s="11" t="s">
        <v>28</v>
      </c>
      <c r="K42" s="8" t="s">
        <v>19</v>
      </c>
      <c r="L42" s="7" t="s">
        <v>1</v>
      </c>
      <c r="M42" s="19" t="s">
        <v>49</v>
      </c>
      <c r="N42" s="18" t="s">
        <v>50</v>
      </c>
    </row>
    <row r="43" spans="1:14" ht="18.75" customHeight="1" x14ac:dyDescent="0.25">
      <c r="A43" s="21">
        <f t="shared" si="0"/>
        <v>45194</v>
      </c>
      <c r="B43" s="21">
        <f t="shared" si="1"/>
        <v>45200</v>
      </c>
      <c r="D43" s="6" t="s">
        <v>23</v>
      </c>
      <c r="E43" s="8" t="s">
        <v>31</v>
      </c>
      <c r="F43" s="16" t="s">
        <v>26</v>
      </c>
      <c r="G43" s="8" t="s">
        <v>50</v>
      </c>
      <c r="H43" s="7" t="s">
        <v>49</v>
      </c>
      <c r="I43" s="1"/>
      <c r="J43" s="9" t="s">
        <v>20</v>
      </c>
      <c r="K43" s="8" t="s">
        <v>27</v>
      </c>
      <c r="L43" s="7" t="s">
        <v>19</v>
      </c>
      <c r="M43" s="19" t="s">
        <v>50</v>
      </c>
      <c r="N43" s="18" t="s">
        <v>24</v>
      </c>
    </row>
    <row r="44" spans="1:14" ht="18.75" customHeight="1" x14ac:dyDescent="0.25">
      <c r="A44" s="21">
        <f t="shared" si="0"/>
        <v>45201</v>
      </c>
      <c r="B44" s="21">
        <f t="shared" si="1"/>
        <v>45207</v>
      </c>
      <c r="D44" s="10" t="s">
        <v>29</v>
      </c>
      <c r="E44" s="8" t="s">
        <v>32</v>
      </c>
      <c r="F44" s="16" t="s">
        <v>31</v>
      </c>
      <c r="G44" s="8" t="s">
        <v>53</v>
      </c>
      <c r="H44" s="7" t="s">
        <v>50</v>
      </c>
      <c r="I44" s="1"/>
      <c r="J44" s="11" t="s">
        <v>28</v>
      </c>
      <c r="K44" s="8" t="s">
        <v>22</v>
      </c>
      <c r="L44" s="7" t="s">
        <v>27</v>
      </c>
      <c r="M44" s="19" t="s">
        <v>24</v>
      </c>
      <c r="N44" s="18" t="s">
        <v>51</v>
      </c>
    </row>
    <row r="45" spans="1:14" ht="18.75" customHeight="1" x14ac:dyDescent="0.25">
      <c r="A45" s="21">
        <f t="shared" si="0"/>
        <v>45208</v>
      </c>
      <c r="B45" s="21">
        <f t="shared" si="1"/>
        <v>45214</v>
      </c>
      <c r="D45" s="12" t="s">
        <v>23</v>
      </c>
      <c r="E45" s="8" t="s">
        <v>30</v>
      </c>
      <c r="F45" s="16" t="s">
        <v>32</v>
      </c>
      <c r="G45" s="5" t="s">
        <v>49</v>
      </c>
      <c r="H45" s="4" t="s">
        <v>53</v>
      </c>
      <c r="I45" s="1"/>
      <c r="J45" s="9" t="s">
        <v>20</v>
      </c>
      <c r="K45" s="8" t="s">
        <v>21</v>
      </c>
      <c r="L45" s="7" t="s">
        <v>22</v>
      </c>
      <c r="M45" s="19" t="s">
        <v>51</v>
      </c>
      <c r="N45" s="18" t="s">
        <v>50</v>
      </c>
    </row>
    <row r="46" spans="1:14" ht="18.75" customHeight="1" x14ac:dyDescent="0.25">
      <c r="A46" s="21">
        <f t="shared" si="0"/>
        <v>45215</v>
      </c>
      <c r="B46" s="21">
        <f t="shared" si="1"/>
        <v>45221</v>
      </c>
      <c r="D46" s="10" t="s">
        <v>29</v>
      </c>
      <c r="E46" s="8" t="s">
        <v>25</v>
      </c>
      <c r="F46" s="16" t="s">
        <v>30</v>
      </c>
      <c r="G46" s="8" t="s">
        <v>52</v>
      </c>
      <c r="H46" s="7" t="s">
        <v>49</v>
      </c>
      <c r="I46" s="1"/>
      <c r="J46" s="11" t="s">
        <v>28</v>
      </c>
      <c r="K46" s="8" t="s">
        <v>1</v>
      </c>
      <c r="L46" s="7" t="s">
        <v>21</v>
      </c>
      <c r="M46" s="19" t="s">
        <v>50</v>
      </c>
      <c r="N46" s="18" t="s">
        <v>49</v>
      </c>
    </row>
    <row r="47" spans="1:14" ht="18.75" customHeight="1" x14ac:dyDescent="0.25">
      <c r="A47" s="21">
        <f t="shared" si="0"/>
        <v>45222</v>
      </c>
      <c r="B47" s="21">
        <f t="shared" si="1"/>
        <v>45228</v>
      </c>
      <c r="D47" s="12" t="s">
        <v>23</v>
      </c>
      <c r="E47" s="8" t="s">
        <v>24</v>
      </c>
      <c r="F47" s="16" t="s">
        <v>25</v>
      </c>
      <c r="G47" s="8" t="s">
        <v>53</v>
      </c>
      <c r="H47" s="7" t="s">
        <v>52</v>
      </c>
      <c r="I47" s="1"/>
      <c r="J47" s="9" t="s">
        <v>20</v>
      </c>
      <c r="K47" s="8" t="s">
        <v>19</v>
      </c>
      <c r="L47" s="7" t="s">
        <v>1</v>
      </c>
      <c r="M47" s="19" t="s">
        <v>49</v>
      </c>
      <c r="N47" s="18" t="s">
        <v>50</v>
      </c>
    </row>
    <row r="48" spans="1:14" ht="18.75" customHeight="1" x14ac:dyDescent="0.25">
      <c r="A48" s="21">
        <f t="shared" si="0"/>
        <v>45229</v>
      </c>
      <c r="B48" s="21">
        <f t="shared" si="1"/>
        <v>45235</v>
      </c>
      <c r="D48" s="10" t="s">
        <v>29</v>
      </c>
      <c r="E48" s="8" t="s">
        <v>26</v>
      </c>
      <c r="F48" s="16" t="s">
        <v>24</v>
      </c>
      <c r="G48" s="8" t="s">
        <v>50</v>
      </c>
      <c r="H48" s="7" t="s">
        <v>53</v>
      </c>
      <c r="I48" s="1"/>
      <c r="J48" s="11" t="s">
        <v>28</v>
      </c>
      <c r="K48" s="8" t="s">
        <v>27</v>
      </c>
      <c r="L48" s="7" t="s">
        <v>19</v>
      </c>
      <c r="M48" s="19" t="s">
        <v>50</v>
      </c>
      <c r="N48" s="18" t="s">
        <v>24</v>
      </c>
    </row>
    <row r="49" spans="1:14" ht="18.75" customHeight="1" x14ac:dyDescent="0.25">
      <c r="A49" s="21">
        <f t="shared" si="0"/>
        <v>45236</v>
      </c>
      <c r="B49" s="21">
        <f t="shared" si="1"/>
        <v>45242</v>
      </c>
      <c r="D49" s="6" t="s">
        <v>23</v>
      </c>
      <c r="E49" s="8" t="s">
        <v>31</v>
      </c>
      <c r="F49" s="16" t="s">
        <v>26</v>
      </c>
      <c r="G49" s="5" t="s">
        <v>52</v>
      </c>
      <c r="H49" s="7" t="s">
        <v>50</v>
      </c>
      <c r="I49" s="1"/>
      <c r="J49" s="9" t="s">
        <v>20</v>
      </c>
      <c r="K49" s="8" t="s">
        <v>22</v>
      </c>
      <c r="L49" s="7" t="s">
        <v>27</v>
      </c>
      <c r="M49" s="19" t="s">
        <v>24</v>
      </c>
      <c r="N49" s="18" t="s">
        <v>51</v>
      </c>
    </row>
    <row r="50" spans="1:14" ht="18.75" customHeight="1" x14ac:dyDescent="0.25">
      <c r="A50" s="21">
        <f t="shared" si="0"/>
        <v>45243</v>
      </c>
      <c r="B50" s="21">
        <f t="shared" si="1"/>
        <v>45249</v>
      </c>
      <c r="D50" s="10" t="s">
        <v>29</v>
      </c>
      <c r="E50" s="5" t="s">
        <v>32</v>
      </c>
      <c r="F50" s="42" t="s">
        <v>31</v>
      </c>
      <c r="G50" s="8" t="s">
        <v>49</v>
      </c>
      <c r="H50" s="7" t="s">
        <v>52</v>
      </c>
      <c r="I50" s="1"/>
      <c r="J50" s="11" t="s">
        <v>28</v>
      </c>
      <c r="K50" s="8" t="s">
        <v>21</v>
      </c>
      <c r="L50" s="7" t="s">
        <v>22</v>
      </c>
      <c r="M50" s="19" t="s">
        <v>51</v>
      </c>
      <c r="N50" s="18" t="s">
        <v>50</v>
      </c>
    </row>
    <row r="51" spans="1:14" ht="18.75" customHeight="1" x14ac:dyDescent="0.25">
      <c r="A51" s="21">
        <f t="shared" si="0"/>
        <v>45250</v>
      </c>
      <c r="B51" s="21">
        <f t="shared" si="1"/>
        <v>45256</v>
      </c>
      <c r="D51" s="12" t="s">
        <v>23</v>
      </c>
      <c r="E51" s="5" t="s">
        <v>30</v>
      </c>
      <c r="F51" s="42" t="s">
        <v>32</v>
      </c>
      <c r="G51" s="8" t="s">
        <v>50</v>
      </c>
      <c r="H51" s="7" t="s">
        <v>49</v>
      </c>
      <c r="I51" s="1"/>
      <c r="J51" s="9" t="s">
        <v>20</v>
      </c>
      <c r="K51" s="8" t="s">
        <v>1</v>
      </c>
      <c r="L51" s="7" t="s">
        <v>21</v>
      </c>
      <c r="M51" s="19" t="s">
        <v>50</v>
      </c>
      <c r="N51" s="18" t="s">
        <v>49</v>
      </c>
    </row>
    <row r="52" spans="1:14" ht="18.75" customHeight="1" x14ac:dyDescent="0.25">
      <c r="A52" s="21">
        <f t="shared" si="0"/>
        <v>45257</v>
      </c>
      <c r="B52" s="21">
        <f t="shared" si="1"/>
        <v>45263</v>
      </c>
      <c r="D52" s="10" t="s">
        <v>29</v>
      </c>
      <c r="E52" s="8" t="s">
        <v>25</v>
      </c>
      <c r="F52" s="16" t="s">
        <v>30</v>
      </c>
      <c r="G52" s="8" t="s">
        <v>53</v>
      </c>
      <c r="H52" s="7" t="s">
        <v>50</v>
      </c>
      <c r="I52" s="1"/>
      <c r="J52" s="11" t="s">
        <v>28</v>
      </c>
      <c r="K52" s="8" t="s">
        <v>19</v>
      </c>
      <c r="L52" s="7" t="s">
        <v>1</v>
      </c>
      <c r="M52" s="19" t="s">
        <v>49</v>
      </c>
      <c r="N52" s="18" t="s">
        <v>50</v>
      </c>
    </row>
    <row r="53" spans="1:14" ht="18.75" customHeight="1" x14ac:dyDescent="0.25">
      <c r="A53" s="21">
        <f t="shared" si="0"/>
        <v>45264</v>
      </c>
      <c r="B53" s="21">
        <f t="shared" si="1"/>
        <v>45270</v>
      </c>
      <c r="D53" s="12" t="s">
        <v>23</v>
      </c>
      <c r="E53" s="8" t="s">
        <v>24</v>
      </c>
      <c r="F53" s="16" t="s">
        <v>25</v>
      </c>
      <c r="G53" s="5" t="s">
        <v>49</v>
      </c>
      <c r="H53" s="7" t="s">
        <v>53</v>
      </c>
      <c r="I53" s="1"/>
      <c r="J53" s="9" t="s">
        <v>20</v>
      </c>
      <c r="K53" s="8" t="s">
        <v>27</v>
      </c>
      <c r="L53" s="7" t="s">
        <v>19</v>
      </c>
      <c r="M53" s="19" t="s">
        <v>50</v>
      </c>
      <c r="N53" s="18" t="s">
        <v>24</v>
      </c>
    </row>
    <row r="54" spans="1:14" ht="18.75" customHeight="1" x14ac:dyDescent="0.25">
      <c r="A54" s="21">
        <f t="shared" si="0"/>
        <v>45271</v>
      </c>
      <c r="B54" s="21">
        <f t="shared" si="1"/>
        <v>45277</v>
      </c>
      <c r="D54" s="10" t="s">
        <v>29</v>
      </c>
      <c r="E54" s="8" t="s">
        <v>26</v>
      </c>
      <c r="F54" s="16" t="s">
        <v>24</v>
      </c>
      <c r="G54" s="8" t="s">
        <v>52</v>
      </c>
      <c r="H54" s="7" t="s">
        <v>49</v>
      </c>
      <c r="I54" s="1"/>
      <c r="J54" s="11" t="s">
        <v>28</v>
      </c>
      <c r="K54" s="8" t="s">
        <v>22</v>
      </c>
      <c r="L54" s="7" t="s">
        <v>27</v>
      </c>
      <c r="M54" s="19" t="s">
        <v>24</v>
      </c>
      <c r="N54" s="18" t="s">
        <v>51</v>
      </c>
    </row>
    <row r="55" spans="1:14" ht="18.75" customHeight="1" x14ac:dyDescent="0.25">
      <c r="A55" s="21">
        <f t="shared" si="0"/>
        <v>45278</v>
      </c>
      <c r="B55" s="21">
        <f t="shared" si="1"/>
        <v>45284</v>
      </c>
      <c r="D55" s="6" t="s">
        <v>23</v>
      </c>
      <c r="E55" s="8" t="s">
        <v>31</v>
      </c>
      <c r="F55" s="16" t="s">
        <v>26</v>
      </c>
      <c r="G55" s="8" t="s">
        <v>53</v>
      </c>
      <c r="H55" s="7" t="s">
        <v>52</v>
      </c>
      <c r="I55" s="1"/>
      <c r="J55" s="9" t="s">
        <v>20</v>
      </c>
      <c r="K55" s="8" t="s">
        <v>21</v>
      </c>
      <c r="L55" s="7" t="s">
        <v>22</v>
      </c>
      <c r="M55" s="19" t="s">
        <v>51</v>
      </c>
      <c r="N55" s="18" t="s">
        <v>50</v>
      </c>
    </row>
    <row r="56" spans="1:14" ht="18.75" customHeight="1" x14ac:dyDescent="0.25">
      <c r="A56" s="21">
        <f t="shared" si="0"/>
        <v>45285</v>
      </c>
      <c r="B56" s="21">
        <f t="shared" si="1"/>
        <v>45291</v>
      </c>
      <c r="D56" s="32" t="s">
        <v>29</v>
      </c>
      <c r="E56" s="5" t="s">
        <v>32</v>
      </c>
      <c r="F56" s="42" t="s">
        <v>31</v>
      </c>
      <c r="G56" s="8" t="s">
        <v>50</v>
      </c>
      <c r="H56" s="7" t="s">
        <v>53</v>
      </c>
      <c r="I56" s="1"/>
      <c r="J56" s="11" t="s">
        <v>28</v>
      </c>
      <c r="K56" s="8" t="s">
        <v>1</v>
      </c>
      <c r="L56" s="7" t="s">
        <v>21</v>
      </c>
      <c r="M56" s="19" t="s">
        <v>50</v>
      </c>
      <c r="N56" s="18" t="s">
        <v>49</v>
      </c>
    </row>
    <row r="57" spans="1:14" s="34" customFormat="1" ht="18.75" customHeight="1" thickBot="1" x14ac:dyDescent="0.3">
      <c r="A57" s="33">
        <f t="shared" ref="A57:B57" si="2">SUM(A56+7)</f>
        <v>45292</v>
      </c>
      <c r="B57" s="33">
        <f t="shared" si="2"/>
        <v>45298</v>
      </c>
      <c r="D57" s="35" t="s">
        <v>23</v>
      </c>
      <c r="E57" s="36" t="s">
        <v>30</v>
      </c>
      <c r="F57" s="43" t="s">
        <v>32</v>
      </c>
      <c r="G57" s="36" t="s">
        <v>52</v>
      </c>
      <c r="H57" s="37" t="s">
        <v>50</v>
      </c>
      <c r="I57" s="38"/>
      <c r="J57" s="35" t="s">
        <v>20</v>
      </c>
      <c r="K57" s="36" t="s">
        <v>19</v>
      </c>
      <c r="L57" s="37" t="s">
        <v>1</v>
      </c>
      <c r="M57" s="39" t="s">
        <v>49</v>
      </c>
      <c r="N57" s="40" t="s">
        <v>50</v>
      </c>
    </row>
    <row r="58" spans="1:14" x14ac:dyDescent="0.25">
      <c r="A58" s="1"/>
      <c r="B58" s="1"/>
      <c r="D58" s="1"/>
      <c r="E58" s="1"/>
      <c r="F58" s="1"/>
      <c r="G58" s="41"/>
      <c r="H58" s="41"/>
      <c r="I58" s="1"/>
      <c r="J58" s="1"/>
      <c r="K58" s="1"/>
      <c r="L58" s="1"/>
      <c r="M58" s="17"/>
      <c r="N58" s="17"/>
    </row>
    <row r="59" spans="1:14" x14ac:dyDescent="0.25">
      <c r="G59" s="41"/>
      <c r="H59" s="41"/>
    </row>
    <row r="60" spans="1:14" x14ac:dyDescent="0.25">
      <c r="G60" s="41"/>
      <c r="H60" s="41"/>
    </row>
    <row r="61" spans="1:14" x14ac:dyDescent="0.25">
      <c r="G61" s="41"/>
      <c r="H61" s="41"/>
    </row>
    <row r="62" spans="1:14" x14ac:dyDescent="0.25">
      <c r="G62" s="41"/>
      <c r="H62" s="41"/>
    </row>
    <row r="63" spans="1:14" x14ac:dyDescent="0.25">
      <c r="G63" s="41"/>
      <c r="H63" s="41"/>
    </row>
    <row r="64" spans="1:14" x14ac:dyDescent="0.25">
      <c r="G64" s="41"/>
      <c r="H64" s="41"/>
    </row>
    <row r="65" spans="7:8" x14ac:dyDescent="0.25">
      <c r="G65" s="41"/>
      <c r="H65" s="41"/>
    </row>
    <row r="66" spans="7:8" x14ac:dyDescent="0.25">
      <c r="G66" s="41"/>
      <c r="H66" s="41"/>
    </row>
    <row r="67" spans="7:8" x14ac:dyDescent="0.25">
      <c r="G67" s="41"/>
      <c r="H67" s="41"/>
    </row>
    <row r="68" spans="7:8" x14ac:dyDescent="0.25">
      <c r="G68" s="44"/>
      <c r="H68" s="44"/>
    </row>
    <row r="69" spans="7:8" x14ac:dyDescent="0.25">
      <c r="G69" s="44"/>
      <c r="H69" s="44"/>
    </row>
  </sheetData>
  <mergeCells count="9">
    <mergeCell ref="A4:B4"/>
    <mergeCell ref="D1:N1"/>
    <mergeCell ref="D2:H2"/>
    <mergeCell ref="J2:N2"/>
    <mergeCell ref="A3:B3"/>
    <mergeCell ref="E3:F3"/>
    <mergeCell ref="G3:H3"/>
    <mergeCell ref="K3:L3"/>
    <mergeCell ref="M3:N3"/>
  </mergeCells>
  <phoneticPr fontId="6" type="noConversion"/>
  <conditionalFormatting sqref="E5:F57">
    <cfRule type="cellIs" dxfId="3" priority="5" operator="equal">
      <formula>$A$1</formula>
    </cfRule>
    <cfRule type="cellIs" dxfId="2" priority="6" operator="equal">
      <formula>$A$2</formula>
    </cfRule>
  </conditionalFormatting>
  <conditionalFormatting sqref="K5:L57">
    <cfRule type="cellIs" dxfId="1" priority="1" operator="equal">
      <formula>$A$1</formula>
    </cfRule>
    <cfRule type="cellIs" dxfId="0" priority="2" operator="equal">
      <formula>$A$2</formula>
    </cfRule>
  </conditionalFormatting>
  <pageMargins left="0.28999999999999998" right="0.17" top="0.54" bottom="0.75" header="0.3" footer="0.3"/>
  <pageSetup scale="6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0D38AB9EF2E141A2CE5BCF904007E6" ma:contentTypeVersion="15" ma:contentTypeDescription="Create a new document." ma:contentTypeScope="" ma:versionID="95b534ce5bb2f8aa6bf993533e3926a5">
  <xsd:schema xmlns:xsd="http://www.w3.org/2001/XMLSchema" xmlns:xs="http://www.w3.org/2001/XMLSchema" xmlns:p="http://schemas.microsoft.com/office/2006/metadata/properties" xmlns:ns2="73c45096-c303-4bff-bafe-1690c1e86d71" xmlns:ns3="ff64ce6d-d830-48d8-8161-1c08eb58f054" targetNamespace="http://schemas.microsoft.com/office/2006/metadata/properties" ma:root="true" ma:fieldsID="23289b15aea22b03051b7c28147b9450" ns2:_="" ns3:_="">
    <xsd:import namespace="73c45096-c303-4bff-bafe-1690c1e86d71"/>
    <xsd:import namespace="ff64ce6d-d830-48d8-8161-1c08eb58f0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45096-c303-4bff-bafe-1690c1e86d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ab4d71c-a54c-48be-8fbd-d369b70e17a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64ce6d-d830-48d8-8161-1c08eb58f05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9e2a3f3-541e-4c51-b8f6-38453c474e95}" ma:internalName="TaxCatchAll" ma:showField="CatchAllData" ma:web="ff64ce6d-d830-48d8-8161-1c08eb58f0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3c45096-c303-4bff-bafe-1690c1e86d71">
      <Terms xmlns="http://schemas.microsoft.com/office/infopath/2007/PartnerControls"/>
    </lcf76f155ced4ddcb4097134ff3c332f>
    <TaxCatchAll xmlns="ff64ce6d-d830-48d8-8161-1c08eb58f054" xsi:nil="true"/>
  </documentManagement>
</p:properties>
</file>

<file path=customXml/itemProps1.xml><?xml version="1.0" encoding="utf-8"?>
<ds:datastoreItem xmlns:ds="http://schemas.openxmlformats.org/officeDocument/2006/customXml" ds:itemID="{3E3FF697-0129-401A-A85B-88D1EB55BE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45096-c303-4bff-bafe-1690c1e86d71"/>
    <ds:schemaRef ds:uri="ff64ce6d-d830-48d8-8161-1c08eb58f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731107-230D-4D7A-86A1-D024105F2C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D201DE-5CA9-48DC-BAF4-ADCBF47ED688}">
  <ds:schemaRefs>
    <ds:schemaRef ds:uri="http://schemas.microsoft.com/office/2006/metadata/properties"/>
    <ds:schemaRef ds:uri="http://schemas.microsoft.com/office/infopath/2007/PartnerControls"/>
    <ds:schemaRef ds:uri="73c45096-c303-4bff-bafe-1690c1e86d71"/>
    <ds:schemaRef ds:uri="ff64ce6d-d830-48d8-8161-1c08eb58f05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NZ 2023</vt:lpstr>
      <vt:lpstr>OES N-S 2023</vt:lpstr>
      <vt:lpstr>'NZ 2023'!Print_Area</vt:lpstr>
      <vt:lpstr>'NZ 2023'!Print_Titles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J. Buck</dc:creator>
  <cp:keywords/>
  <dc:description/>
  <cp:lastModifiedBy>Bryan J. Buck</cp:lastModifiedBy>
  <cp:revision/>
  <dcterms:created xsi:type="dcterms:W3CDTF">2021-12-29T19:15:30Z</dcterms:created>
  <dcterms:modified xsi:type="dcterms:W3CDTF">2023-06-27T22:11:13Z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0x010100830D38AB9EF2E141A2CE5BCF904007E6</vt:lpwstr>
  </property>
  <property fmtid="{D5CDD505-2E9C-101B-9397-08002B2CF9AE}" pid="3" name="MediaServiceImageTags">
    <vt:lpwstr/>
  </property>
</Properties>
</file>